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ld\PER-GEP\11 - Documentazione istituzionale\2026\5_art.16_17_Amministrazione_Trasparente\art.17\II Trimestre 2025\lavorazione\"/>
    </mc:Choice>
  </mc:AlternateContent>
  <xr:revisionPtr revIDLastSave="0" documentId="13_ncr:1_{BB6ED57E-C940-4665-97A4-C1BD1E26AB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sonale non a Tempo determ" sheetId="1" r:id="rId1"/>
  </sheets>
  <definedNames>
    <definedName name="Print_Area" localSheetId="0">'Personale non a Tempo determ'!$A$3:$H$26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16" i="1"/>
  <c r="C20" i="1"/>
  <c r="C15" i="1"/>
  <c r="D12" i="1"/>
  <c r="D13" i="1"/>
  <c r="D14" i="1"/>
  <c r="D11" i="1"/>
  <c r="B15" i="1"/>
  <c r="C9" i="1"/>
  <c r="D7" i="1"/>
  <c r="C17" i="1"/>
  <c r="B8" i="1"/>
  <c r="D8" i="1" s="1"/>
  <c r="B7" i="1"/>
  <c r="D15" i="1" l="1"/>
  <c r="D9" i="1"/>
  <c r="D17" i="1"/>
  <c r="D19" i="1"/>
  <c r="B17" i="1" l="1"/>
  <c r="B9" i="1" l="1"/>
  <c r="B20" i="1" l="1"/>
</calcChain>
</file>

<file path=xl/sharedStrings.xml><?xml version="1.0" encoding="utf-8"?>
<sst xmlns="http://schemas.openxmlformats.org/spreadsheetml/2006/main" count="26" uniqueCount="21">
  <si>
    <t>Ricercatori</t>
  </si>
  <si>
    <t>Tecnologi</t>
  </si>
  <si>
    <t>Art. 17, c. 2, D.lgs. n. 33/2013 e s.m.i.</t>
  </si>
  <si>
    <t>Assegni di ricerca</t>
  </si>
  <si>
    <t>Personale non a tempo indeterminato</t>
  </si>
  <si>
    <t>Fonte: Conto Annuale parte Tabella 14 Cod P015 e Tabella 14 Cod. L005 relativo agli assegni per il nucleo familiare</t>
  </si>
  <si>
    <t>Totale Costo (€)</t>
  </si>
  <si>
    <t>Primo Trimestre Costo (€)</t>
  </si>
  <si>
    <t>Totale Generale</t>
  </si>
  <si>
    <t>Subtotale competenze</t>
  </si>
  <si>
    <t xml:space="preserve">nessun personale </t>
  </si>
  <si>
    <t>Subtotale assegni di ricerca</t>
  </si>
  <si>
    <t>Di cui agli uffici di diretta collaborazione  con gli Organi di Indirizzo Politico(*)</t>
  </si>
  <si>
    <r>
      <rPr>
        <b/>
        <sz val="10"/>
        <color rgb="FF000000"/>
        <rFont val="Calibri"/>
        <family val="2"/>
      </rPr>
      <t>(*)</t>
    </r>
    <r>
      <rPr>
        <sz val="10"/>
        <color theme="1"/>
        <rFont val="Calibri"/>
        <family val="2"/>
        <scheme val="minor"/>
      </rPr>
      <t xml:space="preserve"> Nel trimestre non ci sono unità di personale  con rapporto di lavoro non a tempo indeterminato  assegnate agli uffici di diretta collaborazione con gli Organi di Indirizzo Politico</t>
    </r>
  </si>
  <si>
    <t>Arretrati a personale cessato non a tempo indeterminato (**)</t>
  </si>
  <si>
    <t>Subtotale arretrati</t>
  </si>
  <si>
    <r>
      <rPr>
        <b/>
        <sz val="10"/>
        <color theme="1"/>
        <rFont val="Calibri"/>
        <family val="2"/>
        <scheme val="minor"/>
      </rPr>
      <t>(**)</t>
    </r>
    <r>
      <rPr>
        <sz val="10"/>
        <color theme="1"/>
        <rFont val="Calibri"/>
        <family val="2"/>
        <scheme val="minor"/>
      </rPr>
      <t xml:space="preserve"> Costo derivante da arretrati a seguito dell'approvazione del contratto colletivo nazionale e contratto integrativo, corrisposti al personale cessato o stabilizzato negli anni precedenti.</t>
    </r>
  </si>
  <si>
    <t>Dirigente Tecnologo</t>
  </si>
  <si>
    <t>Costo del personale non a tempo indeterminato al 30 giugno 2026</t>
  </si>
  <si>
    <t>Secondo Trimestre Costo (€)</t>
  </si>
  <si>
    <t>Collaboratori Tecnici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</si>
</sst>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8">
    <xf numFmtId="0" fontId="0" fillId="0" borderId="0" xfId="0"/>
    <xf numFmtId="0" fontId="4" fillId="0" borderId="0" xfId="0" applyFont="1" applyAlignment="1">
      <alignment horizontal="center" vertical="center"/>
    </xf>
    <xf numFmtId="3" fontId="0" fillId="0" borderId="0" xfId="0" applyNumberFormat="1"/>
    <xf numFmtId="164" fontId="0" fillId="0" borderId="0" xfId="0" applyNumberFormat="1"/>
    <xf numFmtId="0" fontId="8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2" fillId="0" borderId="0" xfId="0" applyNumberFormat="1" applyFont="1" applyAlignment="1">
      <alignment wrapText="1"/>
    </xf>
    <xf numFmtId="165" fontId="6" fillId="2" borderId="1" xfId="1" applyNumberFormat="1" applyFont="1" applyFill="1" applyBorder="1" applyAlignment="1">
      <alignment horizontal="right" vertical="center"/>
    </xf>
    <xf numFmtId="165" fontId="6" fillId="2" borderId="3" xfId="1" applyNumberFormat="1" applyFont="1" applyFill="1" applyBorder="1" applyAlignment="1">
      <alignment horizontal="right" vertical="center"/>
    </xf>
    <xf numFmtId="3" fontId="7" fillId="2" borderId="4" xfId="0" applyNumberFormat="1" applyFont="1" applyFill="1" applyBorder="1" applyAlignment="1">
      <alignment horizontal="right" vertical="center" wrapText="1"/>
    </xf>
    <xf numFmtId="0" fontId="6" fillId="0" borderId="5" xfId="0" applyFont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horizontal="left" vertical="center" wrapText="1"/>
    </xf>
    <xf numFmtId="165" fontId="7" fillId="3" borderId="7" xfId="1" applyNumberFormat="1" applyFont="1" applyFill="1" applyBorder="1" applyAlignment="1">
      <alignment horizontal="right" vertical="center" wrapText="1"/>
    </xf>
    <xf numFmtId="165" fontId="7" fillId="3" borderId="12" xfId="1" applyNumberFormat="1" applyFont="1" applyFill="1" applyBorder="1" applyAlignment="1">
      <alignment horizontal="right" vertical="center" wrapText="1"/>
    </xf>
    <xf numFmtId="165" fontId="6" fillId="2" borderId="14" xfId="1" applyNumberFormat="1" applyFont="1" applyFill="1" applyBorder="1" applyAlignment="1">
      <alignment horizontal="right" vertical="center"/>
    </xf>
    <xf numFmtId="3" fontId="7" fillId="2" borderId="15" xfId="0" applyNumberFormat="1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vertical="center"/>
    </xf>
    <xf numFmtId="0" fontId="7" fillId="3" borderId="16" xfId="0" applyFont="1" applyFill="1" applyBorder="1" applyAlignment="1">
      <alignment horizontal="left" vertical="center" wrapText="1"/>
    </xf>
    <xf numFmtId="3" fontId="7" fillId="2" borderId="10" xfId="0" applyNumberFormat="1" applyFont="1" applyFill="1" applyBorder="1" applyAlignment="1">
      <alignment horizontal="right" vertical="center" wrapText="1"/>
    </xf>
    <xf numFmtId="0" fontId="7" fillId="3" borderId="9" xfId="0" applyFont="1" applyFill="1" applyBorder="1" applyAlignment="1">
      <alignment horizontal="left" vertical="center" wrapText="1"/>
    </xf>
    <xf numFmtId="165" fontId="7" fillId="3" borderId="8" xfId="1" applyNumberFormat="1" applyFont="1" applyFill="1" applyBorder="1" applyAlignment="1">
      <alignment horizontal="right" vertical="center" wrapText="1"/>
    </xf>
    <xf numFmtId="165" fontId="7" fillId="3" borderId="17" xfId="1" applyNumberFormat="1" applyFont="1" applyFill="1" applyBorder="1" applyAlignment="1">
      <alignment horizontal="right" vertical="center" wrapText="1"/>
    </xf>
    <xf numFmtId="0" fontId="10" fillId="2" borderId="11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65" fontId="7" fillId="2" borderId="15" xfId="1" applyNumberFormat="1" applyFont="1" applyFill="1" applyBorder="1" applyAlignment="1">
      <alignment horizontal="right" vertical="center"/>
    </xf>
    <xf numFmtId="0" fontId="7" fillId="3" borderId="18" xfId="0" applyFont="1" applyFill="1" applyBorder="1" applyAlignment="1">
      <alignment horizontal="center" vertical="center" wrapText="1"/>
    </xf>
    <xf numFmtId="165" fontId="6" fillId="2" borderId="10" xfId="1" applyNumberFormat="1" applyFont="1" applyFill="1" applyBorder="1" applyAlignment="1">
      <alignment horizontal="right" vertical="center"/>
    </xf>
    <xf numFmtId="165" fontId="6" fillId="2" borderId="19" xfId="1" applyNumberFormat="1" applyFont="1" applyFill="1" applyBorder="1" applyAlignment="1">
      <alignment horizontal="right" vertical="center"/>
    </xf>
    <xf numFmtId="165" fontId="6" fillId="2" borderId="18" xfId="1" applyNumberFormat="1" applyFont="1" applyFill="1" applyBorder="1" applyAlignment="1">
      <alignment horizontal="right" vertical="center"/>
    </xf>
    <xf numFmtId="165" fontId="0" fillId="0" borderId="0" xfId="0" applyNumberFormat="1"/>
  </cellXfs>
  <cellStyles count="3">
    <cellStyle name="Migliaia" xfId="1" builtinId="3"/>
    <cellStyle name="Normale" xfId="0" builtinId="0"/>
    <cellStyle name="Normale 2 2 3" xfId="2" xr:uid="{00000000-0005-0000-0000-000002000000}"/>
  </cellStyles>
  <dxfs count="6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2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7" defaultTableStyle="TableStyleMedium2" defaultPivotStyle="PivotStyleLight16">
    <tableStyle name="Stile tabella 1" pivot="0" count="0" xr9:uid="{00000000-0011-0000-FFFF-FFFF00000000}"/>
    <tableStyle name="Stile tabella 2" pivot="0" count="0" xr9:uid="{00000000-0011-0000-FFFF-FFFF01000000}"/>
    <tableStyle name="Stile tabella 3" pivot="0" count="0" xr9:uid="{00000000-0011-0000-FFFF-FFFF02000000}"/>
    <tableStyle name="Stile tabella 4" pivot="0" count="0" xr9:uid="{00000000-0011-0000-FFFF-FFFF03000000}"/>
    <tableStyle name="Stile tabella 5" pivot="0" count="0" xr9:uid="{00000000-0011-0000-FFFF-FFFF04000000}"/>
    <tableStyle name="Stile tabella 6" pivot="0" count="0" xr9:uid="{00000000-0011-0000-FFFF-FFFF05000000}"/>
    <tableStyle name="Stile tabella 7" pivot="0" count="0" xr9:uid="{00000000-0011-0000-FFFF-FFFF06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6:D20" totalsRowShown="0" headerRowDxfId="5" headerRowBorderDxfId="4" tableBorderDxfId="3">
  <autoFilter ref="A6:D20" xr:uid="{00000000-0009-0000-0100-000001000000}"/>
  <tableColumns count="4">
    <tableColumn id="1" xr3:uid="{00000000-0010-0000-0000-000001000000}" name="Personale non a tempo indeterminato" dataDxfId="2"/>
    <tableColumn id="2" xr3:uid="{00000000-0010-0000-0000-000002000000}" name="Primo Trimestre Costo (€)" dataDxfId="1"/>
    <tableColumn id="3" xr3:uid="{4AE0E994-1793-4069-A677-5D3FB8F46EF5}" name="Secondo Trimestre Costo (€)"/>
    <tableColumn id="6" xr3:uid="{00000000-0010-0000-0000-000006000000}" name="Totale Costo (€)" dataDxfId="0"/>
  </tableColumns>
  <tableStyleInfo name="TableStyleLight2" showFirstColumn="0" showLastColumn="0" showRowStripes="1" showColumnStripes="0"/>
  <extLst>
    <ext xmlns:x14="http://schemas.microsoft.com/office/spreadsheetml/2009/9/main" uri="{504A1905-F514-4f6f-8877-14C23A59335A}">
      <x14:table altText="Costo del personale non a tempo indeterminato anno 2020 Dati ENEA" altTextSummary="Costo del personale non a tempo indeterminato al 31/12/2020 suddiviso per trimestri e profili professionali._x000d__x000a_Nell'ultima colonna è riportato il costo dell'intero anno.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D21" sqref="D21"/>
    </sheetView>
  </sheetViews>
  <sheetFormatPr defaultRowHeight="15" x14ac:dyDescent="0.25"/>
  <cols>
    <col min="1" max="1" width="33.5703125" customWidth="1"/>
    <col min="2" max="3" width="14.140625" customWidth="1"/>
    <col min="4" max="4" width="16.85546875" customWidth="1"/>
    <col min="5" max="5" width="9.140625" bestFit="1" customWidth="1"/>
  </cols>
  <sheetData>
    <row r="1" spans="1:7" x14ac:dyDescent="0.25">
      <c r="A1" s="4"/>
    </row>
    <row r="2" spans="1:7" x14ac:dyDescent="0.25">
      <c r="A2" s="4"/>
    </row>
    <row r="3" spans="1:7" ht="15.75" x14ac:dyDescent="0.25">
      <c r="A3" s="9" t="s">
        <v>18</v>
      </c>
    </row>
    <row r="4" spans="1:7" ht="18" customHeight="1" x14ac:dyDescent="0.25">
      <c r="A4" s="8" t="s">
        <v>2</v>
      </c>
      <c r="B4" s="7"/>
      <c r="C4" s="7"/>
      <c r="D4" s="7"/>
    </row>
    <row r="5" spans="1:7" ht="16.5" thickBot="1" x14ac:dyDescent="0.3">
      <c r="A5" s="1"/>
      <c r="B5" s="1"/>
      <c r="C5" s="1"/>
      <c r="D5" s="1"/>
    </row>
    <row r="6" spans="1:7" ht="45" x14ac:dyDescent="0.25">
      <c r="A6" s="21" t="s">
        <v>4</v>
      </c>
      <c r="B6" s="30" t="s">
        <v>7</v>
      </c>
      <c r="C6" s="33" t="s">
        <v>19</v>
      </c>
      <c r="D6" s="31" t="s">
        <v>6</v>
      </c>
    </row>
    <row r="7" spans="1:7" x14ac:dyDescent="0.25">
      <c r="A7" s="22" t="s">
        <v>17</v>
      </c>
      <c r="B7" s="19">
        <f>5460.91+1627.74+474.66</f>
        <v>7563.3099999999995</v>
      </c>
      <c r="C7" s="34">
        <v>3645.29</v>
      </c>
      <c r="D7" s="20">
        <f>SUM(Tabella1[[#This Row],[Primo Trimestre Costo (€)]:[Secondo Trimestre Costo (€)]])</f>
        <v>11208.599999999999</v>
      </c>
    </row>
    <row r="8" spans="1:7" x14ac:dyDescent="0.25">
      <c r="A8" s="14" t="s">
        <v>0</v>
      </c>
      <c r="B8" s="11">
        <f>166193+206944.05+157565.34+42982.82</f>
        <v>573685.21</v>
      </c>
      <c r="C8" s="35">
        <v>354058.86</v>
      </c>
      <c r="D8" s="20">
        <f>SUM(Tabella1[[#This Row],[Primo Trimestre Costo (€)]:[Secondo Trimestre Costo (€)]])</f>
        <v>927744.07</v>
      </c>
      <c r="G8" s="37"/>
    </row>
    <row r="9" spans="1:7" ht="20.45" customHeight="1" thickBot="1" x14ac:dyDescent="0.3">
      <c r="A9" s="16" t="s">
        <v>9</v>
      </c>
      <c r="B9" s="17">
        <f>SUM(B7:B8)</f>
        <v>581248.52</v>
      </c>
      <c r="C9" s="17">
        <f t="shared" ref="C9:D9" si="0">SUM(C7:C8)</f>
        <v>357704.14999999997</v>
      </c>
      <c r="D9" s="17">
        <f t="shared" si="0"/>
        <v>938952.66999999993</v>
      </c>
      <c r="E9" s="2"/>
      <c r="G9" s="3"/>
    </row>
    <row r="10" spans="1:7" ht="45" x14ac:dyDescent="0.25">
      <c r="A10" s="21" t="s">
        <v>14</v>
      </c>
      <c r="B10" s="30" t="s">
        <v>7</v>
      </c>
      <c r="C10" s="33" t="s">
        <v>19</v>
      </c>
      <c r="D10" s="31" t="s">
        <v>6</v>
      </c>
      <c r="E10" s="2"/>
      <c r="G10" s="3"/>
    </row>
    <row r="11" spans="1:7" x14ac:dyDescent="0.25">
      <c r="A11" s="22" t="s">
        <v>17</v>
      </c>
      <c r="B11" s="19"/>
      <c r="C11" s="34">
        <v>4075.13</v>
      </c>
      <c r="D11" s="32">
        <f>SUM(Tabella1[[#This Row],[Primo Trimestre Costo (€)]:[Secondo Trimestre Costo (€)]])</f>
        <v>4075.13</v>
      </c>
      <c r="E11" s="2"/>
      <c r="G11" s="3"/>
    </row>
    <row r="12" spans="1:7" x14ac:dyDescent="0.25">
      <c r="A12" s="22" t="s">
        <v>0</v>
      </c>
      <c r="B12" s="19">
        <v>0</v>
      </c>
      <c r="C12" s="34">
        <v>48876.67</v>
      </c>
      <c r="D12" s="32">
        <f>SUM(Tabella1[[#This Row],[Primo Trimestre Costo (€)]:[Secondo Trimestre Costo (€)]])</f>
        <v>48876.67</v>
      </c>
      <c r="E12" s="2"/>
      <c r="G12" s="3"/>
    </row>
    <row r="13" spans="1:7" x14ac:dyDescent="0.25">
      <c r="A13" s="15" t="s">
        <v>1</v>
      </c>
      <c r="B13" s="19">
        <v>0</v>
      </c>
      <c r="C13" s="34">
        <v>2560.13</v>
      </c>
      <c r="D13" s="32">
        <f>SUM(Tabella1[[#This Row],[Primo Trimestre Costo (€)]:[Secondo Trimestre Costo (€)]])</f>
        <v>2560.13</v>
      </c>
      <c r="E13" s="2"/>
      <c r="G13" s="3"/>
    </row>
    <row r="14" spans="1:7" x14ac:dyDescent="0.25">
      <c r="A14" s="15" t="s">
        <v>20</v>
      </c>
      <c r="B14" s="19">
        <v>0</v>
      </c>
      <c r="C14" s="34">
        <v>3000.7</v>
      </c>
      <c r="D14" s="32">
        <f>SUM(Tabella1[[#This Row],[Primo Trimestre Costo (€)]:[Secondo Trimestre Costo (€)]])</f>
        <v>3000.7</v>
      </c>
      <c r="E14" s="2"/>
      <c r="G14" s="3"/>
    </row>
    <row r="15" spans="1:7" ht="20.45" customHeight="1" thickBot="1" x14ac:dyDescent="0.3">
      <c r="A15" s="16" t="s">
        <v>15</v>
      </c>
      <c r="B15" s="17">
        <f>SUM(B11:B14)</f>
        <v>0</v>
      </c>
      <c r="C15" s="17">
        <f t="shared" ref="C15:D15" si="1">SUM(C11:C14)</f>
        <v>58512.62999999999</v>
      </c>
      <c r="D15" s="17">
        <f t="shared" si="1"/>
        <v>58512.62999999999</v>
      </c>
      <c r="E15" s="2"/>
      <c r="G15" s="3"/>
    </row>
    <row r="16" spans="1:7" ht="21.6" customHeight="1" x14ac:dyDescent="0.25">
      <c r="A16" s="29" t="s">
        <v>3</v>
      </c>
      <c r="B16" s="12">
        <v>187782.82</v>
      </c>
      <c r="C16" s="36">
        <v>118944.3</v>
      </c>
      <c r="D16" s="13">
        <f>SUM(B16:C16)</f>
        <v>306727.12</v>
      </c>
      <c r="F16" s="2"/>
    </row>
    <row r="17" spans="1:5" ht="24" customHeight="1" thickBot="1" x14ac:dyDescent="0.3">
      <c r="A17" s="16" t="s">
        <v>11</v>
      </c>
      <c r="B17" s="17">
        <f>B16</f>
        <v>187782.82</v>
      </c>
      <c r="C17" s="17">
        <f t="shared" ref="C17:D17" si="2">C16</f>
        <v>118944.3</v>
      </c>
      <c r="D17" s="17">
        <f t="shared" si="2"/>
        <v>306727.12</v>
      </c>
    </row>
    <row r="18" spans="1:5" ht="37.5" customHeight="1" x14ac:dyDescent="0.25">
      <c r="A18" s="28" t="s">
        <v>12</v>
      </c>
      <c r="B18" s="19">
        <v>0</v>
      </c>
      <c r="C18" s="34">
        <v>0</v>
      </c>
      <c r="D18" s="24">
        <v>0</v>
      </c>
    </row>
    <row r="19" spans="1:5" ht="15.75" thickBot="1" x14ac:dyDescent="0.3">
      <c r="A19" s="25" t="s">
        <v>10</v>
      </c>
      <c r="B19" s="18">
        <v>0</v>
      </c>
      <c r="C19" s="26">
        <v>0</v>
      </c>
      <c r="D19" s="26">
        <f>SUM(B19:B19)</f>
        <v>0</v>
      </c>
    </row>
    <row r="20" spans="1:5" ht="15.75" thickBot="1" x14ac:dyDescent="0.3">
      <c r="A20" s="23" t="s">
        <v>8</v>
      </c>
      <c r="B20" s="27">
        <f>B17+B19+B9+B15</f>
        <v>769031.34000000008</v>
      </c>
      <c r="C20" s="27">
        <f>C17+C19+C9+C15</f>
        <v>535161.07999999996</v>
      </c>
      <c r="D20" s="27">
        <f>D17+D19+D9+D15</f>
        <v>1304192.42</v>
      </c>
    </row>
    <row r="22" spans="1:5" ht="39" x14ac:dyDescent="0.25">
      <c r="A22" s="10" t="s">
        <v>5</v>
      </c>
      <c r="B22" s="5"/>
      <c r="C22" s="5"/>
      <c r="D22" s="5"/>
      <c r="E22" s="5"/>
    </row>
    <row r="23" spans="1:5" x14ac:dyDescent="0.25">
      <c r="A23" s="10"/>
      <c r="B23" s="5"/>
      <c r="C23" s="5"/>
      <c r="D23" s="5"/>
      <c r="E23" s="5"/>
    </row>
    <row r="24" spans="1:5" ht="64.5" x14ac:dyDescent="0.25">
      <c r="A24" s="10" t="s">
        <v>13</v>
      </c>
      <c r="B24" s="6"/>
      <c r="C24" s="6"/>
      <c r="D24" s="6"/>
      <c r="E24" s="6"/>
    </row>
    <row r="26" spans="1:5" ht="77.25" x14ac:dyDescent="0.25">
      <c r="A26" s="10" t="s">
        <v>16</v>
      </c>
    </row>
  </sheetData>
  <pageMargins left="0.51181102362204722" right="0.39370078740157483" top="1.5748031496062993" bottom="0.74803149606299213" header="0.31496062992125984" footer="0.31496062992125984"/>
  <pageSetup paperSize="8" scale="90" orientation="portrait" r:id="rId1"/>
  <headerFooter>
    <oddHeader>&amp;L&amp;G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Personale non a Tempo determ</vt:lpstr>
      <vt:lpstr>'Personale non a Tempo determ'!Print_Area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Francesco Todini</cp:lastModifiedBy>
  <cp:lastPrinted>2023-04-14T14:03:52Z</cp:lastPrinted>
  <dcterms:created xsi:type="dcterms:W3CDTF">2018-10-29T13:38:09Z</dcterms:created>
  <dcterms:modified xsi:type="dcterms:W3CDTF">2026-07-22T14:53:32Z</dcterms:modified>
</cp:coreProperties>
</file>