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90" yWindow="390" windowWidth="28185" windowHeight="13515"/>
  </bookViews>
  <sheets>
    <sheet name="Terreni" sheetId="1" r:id="rId1"/>
  </sheets>
  <definedNames>
    <definedName name="_xlnm._FilterDatabase" localSheetId="0" hidden="1">Terreni!$A$1:$S$273</definedName>
    <definedName name="_xlnm.Print_Area" localSheetId="0">Terreni!$A$1:$S$267</definedName>
    <definedName name="_xlnm.Print_Titles" localSheetId="0">Terreni!$1:$1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74" i="1" l="1"/>
  <c r="N274" i="1"/>
  <c r="O270" i="1"/>
  <c r="N270" i="1"/>
  <c r="O261" i="1"/>
  <c r="N261" i="1"/>
  <c r="O239" i="1"/>
  <c r="N239" i="1"/>
  <c r="O212" i="1"/>
  <c r="N212" i="1"/>
  <c r="O209" i="1"/>
  <c r="N209" i="1"/>
  <c r="O200" i="1"/>
  <c r="N200" i="1"/>
  <c r="R197" i="1"/>
  <c r="O197" i="1"/>
  <c r="N197" i="1"/>
  <c r="O195" i="1"/>
  <c r="N195" i="1"/>
  <c r="O182" i="1"/>
  <c r="O275" i="1" s="1"/>
  <c r="N182" i="1"/>
  <c r="N275" i="1" s="1"/>
  <c r="Q273" i="1"/>
  <c r="S273" i="1" s="1"/>
  <c r="P273" i="1"/>
  <c r="R273" i="1" s="1"/>
  <c r="Q272" i="1"/>
  <c r="S272" i="1" s="1"/>
  <c r="P272" i="1"/>
  <c r="Q271" i="1"/>
  <c r="S271" i="1" s="1"/>
  <c r="S274" i="1" s="1"/>
  <c r="P271" i="1"/>
  <c r="R271" i="1" s="1"/>
  <c r="Q269" i="1"/>
  <c r="S269" i="1" s="1"/>
  <c r="P269" i="1"/>
  <c r="R269" i="1" s="1"/>
  <c r="Q268" i="1"/>
  <c r="S268" i="1" s="1"/>
  <c r="P268" i="1"/>
  <c r="R268" i="1" s="1"/>
  <c r="Q267" i="1"/>
  <c r="S267" i="1" s="1"/>
  <c r="P267" i="1"/>
  <c r="R267" i="1" s="1"/>
  <c r="Q266" i="1"/>
  <c r="S266" i="1" s="1"/>
  <c r="P266" i="1"/>
  <c r="R266" i="1" s="1"/>
  <c r="Q265" i="1"/>
  <c r="S265" i="1" s="1"/>
  <c r="P265" i="1"/>
  <c r="R265" i="1" s="1"/>
  <c r="Q264" i="1"/>
  <c r="S264" i="1" s="1"/>
  <c r="P264" i="1"/>
  <c r="R264" i="1" s="1"/>
  <c r="Q263" i="1"/>
  <c r="S263" i="1" s="1"/>
  <c r="S270" i="1" s="1"/>
  <c r="P263" i="1"/>
  <c r="R263" i="1" s="1"/>
  <c r="Q262" i="1"/>
  <c r="S262" i="1" s="1"/>
  <c r="P262" i="1"/>
  <c r="P270" i="1" s="1"/>
  <c r="Q260" i="1"/>
  <c r="S260" i="1" s="1"/>
  <c r="P260" i="1"/>
  <c r="R260" i="1" s="1"/>
  <c r="Q259" i="1"/>
  <c r="S259" i="1" s="1"/>
  <c r="P259" i="1"/>
  <c r="R259" i="1" s="1"/>
  <c r="Q258" i="1"/>
  <c r="S258" i="1" s="1"/>
  <c r="P258" i="1"/>
  <c r="R258" i="1" s="1"/>
  <c r="Q257" i="1"/>
  <c r="S257" i="1" s="1"/>
  <c r="P257" i="1"/>
  <c r="R257" i="1" s="1"/>
  <c r="Q256" i="1"/>
  <c r="S256" i="1" s="1"/>
  <c r="P256" i="1"/>
  <c r="R256" i="1" s="1"/>
  <c r="Q255" i="1"/>
  <c r="S255" i="1" s="1"/>
  <c r="P255" i="1"/>
  <c r="R255" i="1" s="1"/>
  <c r="Q254" i="1"/>
  <c r="S254" i="1" s="1"/>
  <c r="P254" i="1"/>
  <c r="R254" i="1" s="1"/>
  <c r="Q253" i="1"/>
  <c r="S253" i="1" s="1"/>
  <c r="P253" i="1"/>
  <c r="R253" i="1" s="1"/>
  <c r="Q252" i="1"/>
  <c r="S252" i="1" s="1"/>
  <c r="P252" i="1"/>
  <c r="R252" i="1" s="1"/>
  <c r="Q251" i="1"/>
  <c r="S251" i="1" s="1"/>
  <c r="P251" i="1"/>
  <c r="R251" i="1" s="1"/>
  <c r="Q250" i="1"/>
  <c r="S250" i="1" s="1"/>
  <c r="P250" i="1"/>
  <c r="R250" i="1" s="1"/>
  <c r="Q249" i="1"/>
  <c r="S249" i="1" s="1"/>
  <c r="P249" i="1"/>
  <c r="R249" i="1" s="1"/>
  <c r="Q248" i="1"/>
  <c r="S248" i="1" s="1"/>
  <c r="P248" i="1"/>
  <c r="R248" i="1" s="1"/>
  <c r="Q247" i="1"/>
  <c r="S247" i="1" s="1"/>
  <c r="P247" i="1"/>
  <c r="R247" i="1" s="1"/>
  <c r="Q246" i="1"/>
  <c r="S246" i="1" s="1"/>
  <c r="P246" i="1"/>
  <c r="R246" i="1" s="1"/>
  <c r="Q245" i="1"/>
  <c r="S245" i="1" s="1"/>
  <c r="P245" i="1"/>
  <c r="R245" i="1" s="1"/>
  <c r="Q244" i="1"/>
  <c r="S244" i="1" s="1"/>
  <c r="P244" i="1"/>
  <c r="R244" i="1" s="1"/>
  <c r="Q243" i="1"/>
  <c r="S243" i="1" s="1"/>
  <c r="P243" i="1"/>
  <c r="R243" i="1" s="1"/>
  <c r="Q242" i="1"/>
  <c r="S242" i="1" s="1"/>
  <c r="P242" i="1"/>
  <c r="R242" i="1" s="1"/>
  <c r="Q241" i="1"/>
  <c r="S241" i="1" s="1"/>
  <c r="S261" i="1" s="1"/>
  <c r="P241" i="1"/>
  <c r="Q240" i="1"/>
  <c r="S240" i="1" s="1"/>
  <c r="P240" i="1"/>
  <c r="R240" i="1" s="1"/>
  <c r="Q238" i="1"/>
  <c r="S238" i="1" s="1"/>
  <c r="P238" i="1"/>
  <c r="R238" i="1" s="1"/>
  <c r="Q237" i="1"/>
  <c r="S237" i="1" s="1"/>
  <c r="P237" i="1"/>
  <c r="R237" i="1" s="1"/>
  <c r="Q236" i="1"/>
  <c r="S236" i="1" s="1"/>
  <c r="P236" i="1"/>
  <c r="R236" i="1" s="1"/>
  <c r="Q235" i="1"/>
  <c r="S235" i="1" s="1"/>
  <c r="P235" i="1"/>
  <c r="R235" i="1" s="1"/>
  <c r="Q234" i="1"/>
  <c r="S234" i="1" s="1"/>
  <c r="P234" i="1"/>
  <c r="R234" i="1" s="1"/>
  <c r="Q233" i="1"/>
  <c r="S233" i="1" s="1"/>
  <c r="P233" i="1"/>
  <c r="R233" i="1" s="1"/>
  <c r="Q232" i="1"/>
  <c r="S232" i="1" s="1"/>
  <c r="P232" i="1"/>
  <c r="R232" i="1" s="1"/>
  <c r="Q231" i="1"/>
  <c r="S231" i="1" s="1"/>
  <c r="P231" i="1"/>
  <c r="R231" i="1" s="1"/>
  <c r="Q230" i="1"/>
  <c r="S230" i="1" s="1"/>
  <c r="P230" i="1"/>
  <c r="R230" i="1" s="1"/>
  <c r="Q229" i="1"/>
  <c r="S229" i="1" s="1"/>
  <c r="P229" i="1"/>
  <c r="R229" i="1" s="1"/>
  <c r="Q228" i="1"/>
  <c r="S228" i="1" s="1"/>
  <c r="P228" i="1"/>
  <c r="R228" i="1" s="1"/>
  <c r="Q227" i="1"/>
  <c r="S227" i="1" s="1"/>
  <c r="P227" i="1"/>
  <c r="R227" i="1" s="1"/>
  <c r="Q226" i="1"/>
  <c r="S226" i="1" s="1"/>
  <c r="P226" i="1"/>
  <c r="R226" i="1" s="1"/>
  <c r="Q225" i="1"/>
  <c r="S225" i="1" s="1"/>
  <c r="P225" i="1"/>
  <c r="R225" i="1" s="1"/>
  <c r="Q224" i="1"/>
  <c r="S224" i="1" s="1"/>
  <c r="P224" i="1"/>
  <c r="R224" i="1" s="1"/>
  <c r="Q223" i="1"/>
  <c r="S223" i="1" s="1"/>
  <c r="P223" i="1"/>
  <c r="R223" i="1" s="1"/>
  <c r="Q222" i="1"/>
  <c r="S222" i="1" s="1"/>
  <c r="P222" i="1"/>
  <c r="R222" i="1" s="1"/>
  <c r="Q221" i="1"/>
  <c r="S221" i="1" s="1"/>
  <c r="P221" i="1"/>
  <c r="R221" i="1" s="1"/>
  <c r="Q220" i="1"/>
  <c r="S220" i="1" s="1"/>
  <c r="P220" i="1"/>
  <c r="R220" i="1" s="1"/>
  <c r="Q219" i="1"/>
  <c r="S219" i="1" s="1"/>
  <c r="P219" i="1"/>
  <c r="R219" i="1" s="1"/>
  <c r="Q218" i="1"/>
  <c r="S218" i="1" s="1"/>
  <c r="P218" i="1"/>
  <c r="R218" i="1" s="1"/>
  <c r="Q217" i="1"/>
  <c r="S217" i="1" s="1"/>
  <c r="P217" i="1"/>
  <c r="R217" i="1" s="1"/>
  <c r="Q216" i="1"/>
  <c r="S216" i="1" s="1"/>
  <c r="P216" i="1"/>
  <c r="R216" i="1" s="1"/>
  <c r="Q215" i="1"/>
  <c r="S215" i="1" s="1"/>
  <c r="P215" i="1"/>
  <c r="R215" i="1" s="1"/>
  <c r="Q214" i="1"/>
  <c r="S214" i="1" s="1"/>
  <c r="P214" i="1"/>
  <c r="R214" i="1" s="1"/>
  <c r="Q213" i="1"/>
  <c r="S213" i="1" s="1"/>
  <c r="S239" i="1" s="1"/>
  <c r="P213" i="1"/>
  <c r="R213" i="1" s="1"/>
  <c r="R239" i="1" s="1"/>
  <c r="Q211" i="1"/>
  <c r="S211" i="1" s="1"/>
  <c r="P211" i="1"/>
  <c r="R211" i="1" s="1"/>
  <c r="Q210" i="1"/>
  <c r="Q212" i="1" s="1"/>
  <c r="P210" i="1"/>
  <c r="R210" i="1" s="1"/>
  <c r="R212" i="1" s="1"/>
  <c r="Q208" i="1"/>
  <c r="S208" i="1" s="1"/>
  <c r="P208" i="1"/>
  <c r="R208" i="1" s="1"/>
  <c r="Q207" i="1"/>
  <c r="S207" i="1" s="1"/>
  <c r="P207" i="1"/>
  <c r="R207" i="1" s="1"/>
  <c r="Q206" i="1"/>
  <c r="S206" i="1" s="1"/>
  <c r="P206" i="1"/>
  <c r="R206" i="1" s="1"/>
  <c r="Q205" i="1"/>
  <c r="S205" i="1" s="1"/>
  <c r="P205" i="1"/>
  <c r="R205" i="1" s="1"/>
  <c r="Q204" i="1"/>
  <c r="S204" i="1" s="1"/>
  <c r="P204" i="1"/>
  <c r="R204" i="1" s="1"/>
  <c r="Q203" i="1"/>
  <c r="S203" i="1" s="1"/>
  <c r="P203" i="1"/>
  <c r="R203" i="1" s="1"/>
  <c r="Q202" i="1"/>
  <c r="S202" i="1" s="1"/>
  <c r="S209" i="1" s="1"/>
  <c r="P202" i="1"/>
  <c r="R202" i="1" s="1"/>
  <c r="R209" i="1" s="1"/>
  <c r="Q201" i="1"/>
  <c r="S201" i="1" s="1"/>
  <c r="P201" i="1"/>
  <c r="R201" i="1" s="1"/>
  <c r="Q199" i="1"/>
  <c r="S199" i="1" s="1"/>
  <c r="P199" i="1"/>
  <c r="R199" i="1" s="1"/>
  <c r="Q198" i="1"/>
  <c r="S198" i="1" s="1"/>
  <c r="S200" i="1" s="1"/>
  <c r="P198" i="1"/>
  <c r="R198" i="1" s="1"/>
  <c r="R200" i="1" s="1"/>
  <c r="Q196" i="1"/>
  <c r="Q197" i="1" s="1"/>
  <c r="P196" i="1"/>
  <c r="R196" i="1" s="1"/>
  <c r="Q194" i="1"/>
  <c r="S194" i="1" s="1"/>
  <c r="P194" i="1"/>
  <c r="R194" i="1" s="1"/>
  <c r="Q193" i="1"/>
  <c r="S193" i="1" s="1"/>
  <c r="P193" i="1"/>
  <c r="R193" i="1" s="1"/>
  <c r="Q192" i="1"/>
  <c r="S192" i="1" s="1"/>
  <c r="P192" i="1"/>
  <c r="R192" i="1" s="1"/>
  <c r="Q191" i="1"/>
  <c r="S191" i="1" s="1"/>
  <c r="P191" i="1"/>
  <c r="R191" i="1" s="1"/>
  <c r="Q190" i="1"/>
  <c r="S190" i="1" s="1"/>
  <c r="P190" i="1"/>
  <c r="R190" i="1" s="1"/>
  <c r="Q189" i="1"/>
  <c r="S189" i="1" s="1"/>
  <c r="P189" i="1"/>
  <c r="R189" i="1" s="1"/>
  <c r="Q188" i="1"/>
  <c r="S188" i="1" s="1"/>
  <c r="P188" i="1"/>
  <c r="R188" i="1" s="1"/>
  <c r="Q187" i="1"/>
  <c r="S187" i="1" s="1"/>
  <c r="P187" i="1"/>
  <c r="R187" i="1" s="1"/>
  <c r="Q186" i="1"/>
  <c r="S186" i="1" s="1"/>
  <c r="P186" i="1"/>
  <c r="R186" i="1" s="1"/>
  <c r="Q185" i="1"/>
  <c r="S185" i="1" s="1"/>
  <c r="P185" i="1"/>
  <c r="R185" i="1" s="1"/>
  <c r="Q184" i="1"/>
  <c r="S184" i="1" s="1"/>
  <c r="S195" i="1" s="1"/>
  <c r="P184" i="1"/>
  <c r="R184" i="1" s="1"/>
  <c r="Q183" i="1"/>
  <c r="S183" i="1" s="1"/>
  <c r="P183" i="1"/>
  <c r="P195" i="1" s="1"/>
  <c r="Q181" i="1"/>
  <c r="S181" i="1" s="1"/>
  <c r="P181" i="1"/>
  <c r="R181" i="1" s="1"/>
  <c r="Q180" i="1"/>
  <c r="S180" i="1" s="1"/>
  <c r="P180" i="1"/>
  <c r="R180" i="1" s="1"/>
  <c r="Q179" i="1"/>
  <c r="S179" i="1" s="1"/>
  <c r="P179" i="1"/>
  <c r="R179" i="1" s="1"/>
  <c r="Q178" i="1"/>
  <c r="S178" i="1" s="1"/>
  <c r="P178" i="1"/>
  <c r="R178" i="1" s="1"/>
  <c r="Q177" i="1"/>
  <c r="S177" i="1" s="1"/>
  <c r="P177" i="1"/>
  <c r="R177" i="1" s="1"/>
  <c r="Q176" i="1"/>
  <c r="S176" i="1" s="1"/>
  <c r="P176" i="1"/>
  <c r="R176" i="1" s="1"/>
  <c r="Q175" i="1"/>
  <c r="S175" i="1" s="1"/>
  <c r="P175" i="1"/>
  <c r="R175" i="1" s="1"/>
  <c r="Q174" i="1"/>
  <c r="S174" i="1" s="1"/>
  <c r="P174" i="1"/>
  <c r="R174" i="1" s="1"/>
  <c r="Q173" i="1"/>
  <c r="S173" i="1" s="1"/>
  <c r="P173" i="1"/>
  <c r="R173" i="1" s="1"/>
  <c r="Q172" i="1"/>
  <c r="S172" i="1" s="1"/>
  <c r="P172" i="1"/>
  <c r="R172" i="1" s="1"/>
  <c r="Q171" i="1"/>
  <c r="S171" i="1" s="1"/>
  <c r="P171" i="1"/>
  <c r="R171" i="1" s="1"/>
  <c r="Q170" i="1"/>
  <c r="S170" i="1" s="1"/>
  <c r="P170" i="1"/>
  <c r="R170" i="1" s="1"/>
  <c r="Q169" i="1"/>
  <c r="S169" i="1" s="1"/>
  <c r="P169" i="1"/>
  <c r="R169" i="1" s="1"/>
  <c r="Q168" i="1"/>
  <c r="S168" i="1" s="1"/>
  <c r="P168" i="1"/>
  <c r="R168" i="1" s="1"/>
  <c r="Q167" i="1"/>
  <c r="S167" i="1" s="1"/>
  <c r="P167" i="1"/>
  <c r="R167" i="1" s="1"/>
  <c r="Q166" i="1"/>
  <c r="S166" i="1" s="1"/>
  <c r="P166" i="1"/>
  <c r="R166" i="1" s="1"/>
  <c r="Q165" i="1"/>
  <c r="S165" i="1" s="1"/>
  <c r="P165" i="1"/>
  <c r="R165" i="1" s="1"/>
  <c r="Q164" i="1"/>
  <c r="S164" i="1" s="1"/>
  <c r="P164" i="1"/>
  <c r="R164" i="1" s="1"/>
  <c r="Q163" i="1"/>
  <c r="S163" i="1" s="1"/>
  <c r="P163" i="1"/>
  <c r="R163" i="1" s="1"/>
  <c r="Q162" i="1"/>
  <c r="S162" i="1" s="1"/>
  <c r="P162" i="1"/>
  <c r="R162" i="1" s="1"/>
  <c r="Q161" i="1"/>
  <c r="S161" i="1" s="1"/>
  <c r="P161" i="1"/>
  <c r="R161" i="1" s="1"/>
  <c r="Q160" i="1"/>
  <c r="S160" i="1" s="1"/>
  <c r="P160" i="1"/>
  <c r="R160" i="1" s="1"/>
  <c r="Q159" i="1"/>
  <c r="S159" i="1" s="1"/>
  <c r="P159" i="1"/>
  <c r="R159" i="1" s="1"/>
  <c r="Q158" i="1"/>
  <c r="S158" i="1" s="1"/>
  <c r="P158" i="1"/>
  <c r="R158" i="1" s="1"/>
  <c r="Q157" i="1"/>
  <c r="S157" i="1" s="1"/>
  <c r="P157" i="1"/>
  <c r="R157" i="1" s="1"/>
  <c r="Q156" i="1"/>
  <c r="S156" i="1" s="1"/>
  <c r="P156" i="1"/>
  <c r="R156" i="1" s="1"/>
  <c r="Q155" i="1"/>
  <c r="S155" i="1" s="1"/>
  <c r="P155" i="1"/>
  <c r="R155" i="1" s="1"/>
  <c r="Q154" i="1"/>
  <c r="S154" i="1" s="1"/>
  <c r="P154" i="1"/>
  <c r="R154" i="1" s="1"/>
  <c r="Q153" i="1"/>
  <c r="S153" i="1" s="1"/>
  <c r="P153" i="1"/>
  <c r="R153" i="1" s="1"/>
  <c r="Q152" i="1"/>
  <c r="S152" i="1" s="1"/>
  <c r="P152" i="1"/>
  <c r="R152" i="1" s="1"/>
  <c r="Q151" i="1"/>
  <c r="S151" i="1" s="1"/>
  <c r="P151" i="1"/>
  <c r="R151" i="1" s="1"/>
  <c r="Q150" i="1"/>
  <c r="S150" i="1" s="1"/>
  <c r="P150" i="1"/>
  <c r="R150" i="1" s="1"/>
  <c r="Q149" i="1"/>
  <c r="S149" i="1" s="1"/>
  <c r="P149" i="1"/>
  <c r="R149" i="1" s="1"/>
  <c r="Q148" i="1"/>
  <c r="S148" i="1" s="1"/>
  <c r="P148" i="1"/>
  <c r="R148" i="1" s="1"/>
  <c r="Q147" i="1"/>
  <c r="S147" i="1" s="1"/>
  <c r="P147" i="1"/>
  <c r="R147" i="1" s="1"/>
  <c r="Q146" i="1"/>
  <c r="S146" i="1" s="1"/>
  <c r="P146" i="1"/>
  <c r="R146" i="1" s="1"/>
  <c r="Q145" i="1"/>
  <c r="S145" i="1" s="1"/>
  <c r="P145" i="1"/>
  <c r="R145" i="1" s="1"/>
  <c r="Q144" i="1"/>
  <c r="S144" i="1" s="1"/>
  <c r="P144" i="1"/>
  <c r="R144" i="1" s="1"/>
  <c r="Q143" i="1"/>
  <c r="S143" i="1" s="1"/>
  <c r="P143" i="1"/>
  <c r="R143" i="1" s="1"/>
  <c r="Q142" i="1"/>
  <c r="S142" i="1" s="1"/>
  <c r="P142" i="1"/>
  <c r="R142" i="1" s="1"/>
  <c r="Q141" i="1"/>
  <c r="S141" i="1" s="1"/>
  <c r="P141" i="1"/>
  <c r="R141" i="1" s="1"/>
  <c r="Q140" i="1"/>
  <c r="S140" i="1" s="1"/>
  <c r="P140" i="1"/>
  <c r="R140" i="1" s="1"/>
  <c r="Q139" i="1"/>
  <c r="S139" i="1" s="1"/>
  <c r="P139" i="1"/>
  <c r="R139" i="1" s="1"/>
  <c r="Q138" i="1"/>
  <c r="S138" i="1" s="1"/>
  <c r="P138" i="1"/>
  <c r="R138" i="1" s="1"/>
  <c r="Q137" i="1"/>
  <c r="S137" i="1" s="1"/>
  <c r="P137" i="1"/>
  <c r="R137" i="1" s="1"/>
  <c r="Q136" i="1"/>
  <c r="S136" i="1" s="1"/>
  <c r="P136" i="1"/>
  <c r="R136" i="1" s="1"/>
  <c r="Q135" i="1"/>
  <c r="S135" i="1" s="1"/>
  <c r="P135" i="1"/>
  <c r="R135" i="1" s="1"/>
  <c r="Q134" i="1"/>
  <c r="S134" i="1" s="1"/>
  <c r="P134" i="1"/>
  <c r="R134" i="1" s="1"/>
  <c r="Q133" i="1"/>
  <c r="S133" i="1" s="1"/>
  <c r="P133" i="1"/>
  <c r="R133" i="1" s="1"/>
  <c r="Q132" i="1"/>
  <c r="S132" i="1" s="1"/>
  <c r="P132" i="1"/>
  <c r="R132" i="1" s="1"/>
  <c r="Q131" i="1"/>
  <c r="S131" i="1" s="1"/>
  <c r="P131" i="1"/>
  <c r="R131" i="1" s="1"/>
  <c r="Q130" i="1"/>
  <c r="S130" i="1" s="1"/>
  <c r="P130" i="1"/>
  <c r="R130" i="1" s="1"/>
  <c r="Q129" i="1"/>
  <c r="S129" i="1" s="1"/>
  <c r="P129" i="1"/>
  <c r="R129" i="1" s="1"/>
  <c r="Q128" i="1"/>
  <c r="S128" i="1" s="1"/>
  <c r="P128" i="1"/>
  <c r="R128" i="1" s="1"/>
  <c r="Q127" i="1"/>
  <c r="S127" i="1" s="1"/>
  <c r="P127" i="1"/>
  <c r="R127" i="1" s="1"/>
  <c r="Q126" i="1"/>
  <c r="S126" i="1" s="1"/>
  <c r="P126" i="1"/>
  <c r="R126" i="1" s="1"/>
  <c r="Q125" i="1"/>
  <c r="S125" i="1" s="1"/>
  <c r="P125" i="1"/>
  <c r="R125" i="1" s="1"/>
  <c r="Q124" i="1"/>
  <c r="S124" i="1" s="1"/>
  <c r="P124" i="1"/>
  <c r="R124" i="1" s="1"/>
  <c r="Q123" i="1"/>
  <c r="S123" i="1" s="1"/>
  <c r="P123" i="1"/>
  <c r="R123" i="1" s="1"/>
  <c r="Q122" i="1"/>
  <c r="S122" i="1" s="1"/>
  <c r="P122" i="1"/>
  <c r="R122" i="1" s="1"/>
  <c r="Q121" i="1"/>
  <c r="S121" i="1" s="1"/>
  <c r="P121" i="1"/>
  <c r="R121" i="1" s="1"/>
  <c r="Q120" i="1"/>
  <c r="S120" i="1" s="1"/>
  <c r="P120" i="1"/>
  <c r="R120" i="1" s="1"/>
  <c r="Q119" i="1"/>
  <c r="S119" i="1" s="1"/>
  <c r="P119" i="1"/>
  <c r="R119" i="1" s="1"/>
  <c r="Q118" i="1"/>
  <c r="S118" i="1" s="1"/>
  <c r="P118" i="1"/>
  <c r="R118" i="1" s="1"/>
  <c r="Q117" i="1"/>
  <c r="S117" i="1" s="1"/>
  <c r="P117" i="1"/>
  <c r="R117" i="1" s="1"/>
  <c r="Q116" i="1"/>
  <c r="S116" i="1" s="1"/>
  <c r="P116" i="1"/>
  <c r="R116" i="1" s="1"/>
  <c r="Q115" i="1"/>
  <c r="S115" i="1" s="1"/>
  <c r="P115" i="1"/>
  <c r="R115" i="1" s="1"/>
  <c r="Q114" i="1"/>
  <c r="S114" i="1" s="1"/>
  <c r="P114" i="1"/>
  <c r="R114" i="1" s="1"/>
  <c r="Q113" i="1"/>
  <c r="S113" i="1" s="1"/>
  <c r="P113" i="1"/>
  <c r="R113" i="1" s="1"/>
  <c r="Q112" i="1"/>
  <c r="S112" i="1" s="1"/>
  <c r="P112" i="1"/>
  <c r="R112" i="1" s="1"/>
  <c r="Q111" i="1"/>
  <c r="S111" i="1" s="1"/>
  <c r="P111" i="1"/>
  <c r="R111" i="1" s="1"/>
  <c r="Q110" i="1"/>
  <c r="S110" i="1" s="1"/>
  <c r="P110" i="1"/>
  <c r="R110" i="1" s="1"/>
  <c r="Q109" i="1"/>
  <c r="S109" i="1" s="1"/>
  <c r="P109" i="1"/>
  <c r="R109" i="1" s="1"/>
  <c r="Q108" i="1"/>
  <c r="S108" i="1" s="1"/>
  <c r="P108" i="1"/>
  <c r="R108" i="1" s="1"/>
  <c r="Q107" i="1"/>
  <c r="S107" i="1" s="1"/>
  <c r="P107" i="1"/>
  <c r="R107" i="1" s="1"/>
  <c r="Q106" i="1"/>
  <c r="S106" i="1" s="1"/>
  <c r="P106" i="1"/>
  <c r="R106" i="1" s="1"/>
  <c r="Q105" i="1"/>
  <c r="S105" i="1" s="1"/>
  <c r="P105" i="1"/>
  <c r="R105" i="1" s="1"/>
  <c r="Q104" i="1"/>
  <c r="S104" i="1" s="1"/>
  <c r="P104" i="1"/>
  <c r="R104" i="1" s="1"/>
  <c r="Q103" i="1"/>
  <c r="S103" i="1" s="1"/>
  <c r="P103" i="1"/>
  <c r="R103" i="1" s="1"/>
  <c r="Q102" i="1"/>
  <c r="S102" i="1" s="1"/>
  <c r="P102" i="1"/>
  <c r="R102" i="1" s="1"/>
  <c r="Q101" i="1"/>
  <c r="S101" i="1" s="1"/>
  <c r="P101" i="1"/>
  <c r="R101" i="1" s="1"/>
  <c r="Q100" i="1"/>
  <c r="S100" i="1" s="1"/>
  <c r="P100" i="1"/>
  <c r="R100" i="1" s="1"/>
  <c r="Q99" i="1"/>
  <c r="S99" i="1" s="1"/>
  <c r="P99" i="1"/>
  <c r="R99" i="1" s="1"/>
  <c r="Q98" i="1"/>
  <c r="S98" i="1" s="1"/>
  <c r="P98" i="1"/>
  <c r="R98" i="1" s="1"/>
  <c r="Q97" i="1"/>
  <c r="S97" i="1" s="1"/>
  <c r="P97" i="1"/>
  <c r="R97" i="1" s="1"/>
  <c r="Q96" i="1"/>
  <c r="S96" i="1" s="1"/>
  <c r="P96" i="1"/>
  <c r="R96" i="1" s="1"/>
  <c r="Q95" i="1"/>
  <c r="S95" i="1" s="1"/>
  <c r="P95" i="1"/>
  <c r="R95" i="1" s="1"/>
  <c r="Q94" i="1"/>
  <c r="S94" i="1" s="1"/>
  <c r="P94" i="1"/>
  <c r="R94" i="1" s="1"/>
  <c r="Q93" i="1"/>
  <c r="S93" i="1" s="1"/>
  <c r="P93" i="1"/>
  <c r="R93" i="1" s="1"/>
  <c r="Q92" i="1"/>
  <c r="S92" i="1" s="1"/>
  <c r="P92" i="1"/>
  <c r="R92" i="1" s="1"/>
  <c r="Q91" i="1"/>
  <c r="S91" i="1" s="1"/>
  <c r="P91" i="1"/>
  <c r="R91" i="1" s="1"/>
  <c r="Q90" i="1"/>
  <c r="S90" i="1" s="1"/>
  <c r="P90" i="1"/>
  <c r="R90" i="1" s="1"/>
  <c r="Q89" i="1"/>
  <c r="S89" i="1" s="1"/>
  <c r="P89" i="1"/>
  <c r="R89" i="1" s="1"/>
  <c r="Q88" i="1"/>
  <c r="S88" i="1" s="1"/>
  <c r="P88" i="1"/>
  <c r="R88" i="1" s="1"/>
  <c r="Q87" i="1"/>
  <c r="S87" i="1" s="1"/>
  <c r="P87" i="1"/>
  <c r="R87" i="1" s="1"/>
  <c r="Q86" i="1"/>
  <c r="S86" i="1" s="1"/>
  <c r="P86" i="1"/>
  <c r="R86" i="1" s="1"/>
  <c r="Q85" i="1"/>
  <c r="S85" i="1" s="1"/>
  <c r="P85" i="1"/>
  <c r="R85" i="1" s="1"/>
  <c r="Q84" i="1"/>
  <c r="S84" i="1" s="1"/>
  <c r="P84" i="1"/>
  <c r="R84" i="1" s="1"/>
  <c r="Q83" i="1"/>
  <c r="S83" i="1" s="1"/>
  <c r="P83" i="1"/>
  <c r="R83" i="1" s="1"/>
  <c r="Q82" i="1"/>
  <c r="S82" i="1" s="1"/>
  <c r="P82" i="1"/>
  <c r="R82" i="1" s="1"/>
  <c r="Q81" i="1"/>
  <c r="S81" i="1" s="1"/>
  <c r="P81" i="1"/>
  <c r="R81" i="1" s="1"/>
  <c r="Q80" i="1"/>
  <c r="S80" i="1" s="1"/>
  <c r="P80" i="1"/>
  <c r="R80" i="1" s="1"/>
  <c r="Q79" i="1"/>
  <c r="S79" i="1" s="1"/>
  <c r="P79" i="1"/>
  <c r="R79" i="1" s="1"/>
  <c r="Q78" i="1"/>
  <c r="S78" i="1" s="1"/>
  <c r="P78" i="1"/>
  <c r="R78" i="1" s="1"/>
  <c r="Q77" i="1"/>
  <c r="S77" i="1" s="1"/>
  <c r="P77" i="1"/>
  <c r="R77" i="1" s="1"/>
  <c r="Q76" i="1"/>
  <c r="S76" i="1" s="1"/>
  <c r="P76" i="1"/>
  <c r="R76" i="1" s="1"/>
  <c r="Q75" i="1"/>
  <c r="S75" i="1" s="1"/>
  <c r="P75" i="1"/>
  <c r="R75" i="1" s="1"/>
  <c r="Q74" i="1"/>
  <c r="S74" i="1" s="1"/>
  <c r="P74" i="1"/>
  <c r="R74" i="1" s="1"/>
  <c r="Q73" i="1"/>
  <c r="S73" i="1" s="1"/>
  <c r="P73" i="1"/>
  <c r="R73" i="1" s="1"/>
  <c r="Q72" i="1"/>
  <c r="S72" i="1" s="1"/>
  <c r="P72" i="1"/>
  <c r="R72" i="1" s="1"/>
  <c r="Q71" i="1"/>
  <c r="S71" i="1" s="1"/>
  <c r="P71" i="1"/>
  <c r="R71" i="1" s="1"/>
  <c r="Q70" i="1"/>
  <c r="S70" i="1" s="1"/>
  <c r="P70" i="1"/>
  <c r="R70" i="1" s="1"/>
  <c r="Q69" i="1"/>
  <c r="S69" i="1" s="1"/>
  <c r="P69" i="1"/>
  <c r="R69" i="1" s="1"/>
  <c r="Q68" i="1"/>
  <c r="S68" i="1" s="1"/>
  <c r="P68" i="1"/>
  <c r="R68" i="1" s="1"/>
  <c r="Q67" i="1"/>
  <c r="S67" i="1" s="1"/>
  <c r="P67" i="1"/>
  <c r="R67" i="1" s="1"/>
  <c r="Q66" i="1"/>
  <c r="S66" i="1" s="1"/>
  <c r="P66" i="1"/>
  <c r="R66" i="1" s="1"/>
  <c r="Q65" i="1"/>
  <c r="S65" i="1" s="1"/>
  <c r="P65" i="1"/>
  <c r="R65" i="1" s="1"/>
  <c r="Q64" i="1"/>
  <c r="S64" i="1" s="1"/>
  <c r="P64" i="1"/>
  <c r="R64" i="1" s="1"/>
  <c r="Q63" i="1"/>
  <c r="S63" i="1" s="1"/>
  <c r="P63" i="1"/>
  <c r="R63" i="1" s="1"/>
  <c r="Q62" i="1"/>
  <c r="S62" i="1" s="1"/>
  <c r="P62" i="1"/>
  <c r="R62" i="1" s="1"/>
  <c r="Q61" i="1"/>
  <c r="S61" i="1" s="1"/>
  <c r="P61" i="1"/>
  <c r="R61" i="1" s="1"/>
  <c r="Q60" i="1"/>
  <c r="S60" i="1" s="1"/>
  <c r="P60" i="1"/>
  <c r="R60" i="1" s="1"/>
  <c r="Q59" i="1"/>
  <c r="S59" i="1" s="1"/>
  <c r="P59" i="1"/>
  <c r="R59" i="1" s="1"/>
  <c r="Q58" i="1"/>
  <c r="S58" i="1" s="1"/>
  <c r="P58" i="1"/>
  <c r="R58" i="1" s="1"/>
  <c r="Q57" i="1"/>
  <c r="S57" i="1" s="1"/>
  <c r="P57" i="1"/>
  <c r="R57" i="1" s="1"/>
  <c r="Q56" i="1"/>
  <c r="S56" i="1" s="1"/>
  <c r="P56" i="1"/>
  <c r="R56" i="1" s="1"/>
  <c r="Q55" i="1"/>
  <c r="S55" i="1" s="1"/>
  <c r="P55" i="1"/>
  <c r="R55" i="1" s="1"/>
  <c r="Q54" i="1"/>
  <c r="S54" i="1" s="1"/>
  <c r="P54" i="1"/>
  <c r="R54" i="1" s="1"/>
  <c r="Q53" i="1"/>
  <c r="S53" i="1" s="1"/>
  <c r="P53" i="1"/>
  <c r="R53" i="1" s="1"/>
  <c r="Q52" i="1"/>
  <c r="S52" i="1" s="1"/>
  <c r="P52" i="1"/>
  <c r="R52" i="1" s="1"/>
  <c r="Q51" i="1"/>
  <c r="S51" i="1" s="1"/>
  <c r="P51" i="1"/>
  <c r="R51" i="1" s="1"/>
  <c r="Q50" i="1"/>
  <c r="S50" i="1" s="1"/>
  <c r="P50" i="1"/>
  <c r="R50" i="1" s="1"/>
  <c r="Q49" i="1"/>
  <c r="S49" i="1" s="1"/>
  <c r="P49" i="1"/>
  <c r="R49" i="1" s="1"/>
  <c r="Q48" i="1"/>
  <c r="S48" i="1" s="1"/>
  <c r="P48" i="1"/>
  <c r="R48" i="1" s="1"/>
  <c r="Q47" i="1"/>
  <c r="S47" i="1" s="1"/>
  <c r="P47" i="1"/>
  <c r="R47" i="1" s="1"/>
  <c r="Q46" i="1"/>
  <c r="S46" i="1" s="1"/>
  <c r="P46" i="1"/>
  <c r="R46" i="1" s="1"/>
  <c r="Q45" i="1"/>
  <c r="S45" i="1" s="1"/>
  <c r="P45" i="1"/>
  <c r="R45" i="1" s="1"/>
  <c r="Q44" i="1"/>
  <c r="S44" i="1" s="1"/>
  <c r="P44" i="1"/>
  <c r="R44" i="1" s="1"/>
  <c r="Q43" i="1"/>
  <c r="S43" i="1" s="1"/>
  <c r="P43" i="1"/>
  <c r="R43" i="1" s="1"/>
  <c r="Q42" i="1"/>
  <c r="S42" i="1" s="1"/>
  <c r="P42" i="1"/>
  <c r="R42" i="1" s="1"/>
  <c r="Q41" i="1"/>
  <c r="S41" i="1" s="1"/>
  <c r="P41" i="1"/>
  <c r="R41" i="1" s="1"/>
  <c r="Q40" i="1"/>
  <c r="S40" i="1" s="1"/>
  <c r="P40" i="1"/>
  <c r="R40" i="1" s="1"/>
  <c r="Q39" i="1"/>
  <c r="S39" i="1" s="1"/>
  <c r="P39" i="1"/>
  <c r="R39" i="1" s="1"/>
  <c r="Q38" i="1"/>
  <c r="S38" i="1" s="1"/>
  <c r="P38" i="1"/>
  <c r="R38" i="1" s="1"/>
  <c r="Q37" i="1"/>
  <c r="S37" i="1" s="1"/>
  <c r="P37" i="1"/>
  <c r="R37" i="1" s="1"/>
  <c r="Q36" i="1"/>
  <c r="S36" i="1" s="1"/>
  <c r="P36" i="1"/>
  <c r="R36" i="1" s="1"/>
  <c r="Q35" i="1"/>
  <c r="S35" i="1" s="1"/>
  <c r="P35" i="1"/>
  <c r="R35" i="1" s="1"/>
  <c r="Q34" i="1"/>
  <c r="S34" i="1" s="1"/>
  <c r="P34" i="1"/>
  <c r="R34" i="1" s="1"/>
  <c r="Q33" i="1"/>
  <c r="S33" i="1" s="1"/>
  <c r="P33" i="1"/>
  <c r="R33" i="1" s="1"/>
  <c r="Q32" i="1"/>
  <c r="S32" i="1" s="1"/>
  <c r="P32" i="1"/>
  <c r="R32" i="1" s="1"/>
  <c r="Q31" i="1"/>
  <c r="S31" i="1" s="1"/>
  <c r="P31" i="1"/>
  <c r="R31" i="1" s="1"/>
  <c r="Q30" i="1"/>
  <c r="S30" i="1" s="1"/>
  <c r="P30" i="1"/>
  <c r="R30" i="1" s="1"/>
  <c r="Q29" i="1"/>
  <c r="S29" i="1" s="1"/>
  <c r="P29" i="1"/>
  <c r="R29" i="1" s="1"/>
  <c r="Q28" i="1"/>
  <c r="S28" i="1" s="1"/>
  <c r="P28" i="1"/>
  <c r="R28" i="1" s="1"/>
  <c r="Q27" i="1"/>
  <c r="S27" i="1" s="1"/>
  <c r="P27" i="1"/>
  <c r="R27" i="1" s="1"/>
  <c r="Q26" i="1"/>
  <c r="S26" i="1" s="1"/>
  <c r="P26" i="1"/>
  <c r="R26" i="1" s="1"/>
  <c r="Q25" i="1"/>
  <c r="S25" i="1" s="1"/>
  <c r="P25" i="1"/>
  <c r="R25" i="1" s="1"/>
  <c r="Q24" i="1"/>
  <c r="S24" i="1" s="1"/>
  <c r="P24" i="1"/>
  <c r="R24" i="1" s="1"/>
  <c r="Q23" i="1"/>
  <c r="S23" i="1" s="1"/>
  <c r="P23" i="1"/>
  <c r="R23" i="1" s="1"/>
  <c r="Q22" i="1"/>
  <c r="S22" i="1" s="1"/>
  <c r="P22" i="1"/>
  <c r="R22" i="1" s="1"/>
  <c r="Q21" i="1"/>
  <c r="S21" i="1" s="1"/>
  <c r="P21" i="1"/>
  <c r="R21" i="1" s="1"/>
  <c r="Q20" i="1"/>
  <c r="S20" i="1" s="1"/>
  <c r="P20" i="1"/>
  <c r="R20" i="1" s="1"/>
  <c r="Q19" i="1"/>
  <c r="S19" i="1" s="1"/>
  <c r="P19" i="1"/>
  <c r="R19" i="1" s="1"/>
  <c r="Q18" i="1"/>
  <c r="S18" i="1" s="1"/>
  <c r="P18" i="1"/>
  <c r="R18" i="1" s="1"/>
  <c r="Q17" i="1"/>
  <c r="S17" i="1" s="1"/>
  <c r="P17" i="1"/>
  <c r="R17" i="1" s="1"/>
  <c r="Q16" i="1"/>
  <c r="S16" i="1" s="1"/>
  <c r="P16" i="1"/>
  <c r="R16" i="1" s="1"/>
  <c r="Q15" i="1"/>
  <c r="S15" i="1" s="1"/>
  <c r="P15" i="1"/>
  <c r="R15" i="1" s="1"/>
  <c r="Q14" i="1"/>
  <c r="S14" i="1" s="1"/>
  <c r="P14" i="1"/>
  <c r="R14" i="1" s="1"/>
  <c r="Q13" i="1"/>
  <c r="S13" i="1" s="1"/>
  <c r="P13" i="1"/>
  <c r="R13" i="1" s="1"/>
  <c r="Q12" i="1"/>
  <c r="S12" i="1" s="1"/>
  <c r="P12" i="1"/>
  <c r="R12" i="1" s="1"/>
  <c r="Q11" i="1"/>
  <c r="S11" i="1" s="1"/>
  <c r="P11" i="1"/>
  <c r="R11" i="1" s="1"/>
  <c r="Q10" i="1"/>
  <c r="S10" i="1" s="1"/>
  <c r="P10" i="1"/>
  <c r="R10" i="1" s="1"/>
  <c r="Q9" i="1"/>
  <c r="S9" i="1" s="1"/>
  <c r="P9" i="1"/>
  <c r="R9" i="1" s="1"/>
  <c r="Q8" i="1"/>
  <c r="S8" i="1" s="1"/>
  <c r="P8" i="1"/>
  <c r="R8" i="1" s="1"/>
  <c r="Q7" i="1"/>
  <c r="S7" i="1" s="1"/>
  <c r="P7" i="1"/>
  <c r="R7" i="1" s="1"/>
  <c r="Q6" i="1"/>
  <c r="S6" i="1" s="1"/>
  <c r="P6" i="1"/>
  <c r="R6" i="1" s="1"/>
  <c r="Q5" i="1"/>
  <c r="S5" i="1" s="1"/>
  <c r="P5" i="1"/>
  <c r="R5" i="1" s="1"/>
  <c r="Q4" i="1"/>
  <c r="S4" i="1" s="1"/>
  <c r="P4" i="1"/>
  <c r="R4" i="1" s="1"/>
  <c r="Q3" i="1"/>
  <c r="S3" i="1" s="1"/>
  <c r="P3" i="1"/>
  <c r="R3" i="1" s="1"/>
  <c r="Q2" i="1"/>
  <c r="P2" i="1"/>
  <c r="R2" i="1" s="1"/>
  <c r="P182" i="1" l="1"/>
  <c r="P275" i="1" s="1"/>
  <c r="P197" i="1"/>
  <c r="P200" i="1"/>
  <c r="P209" i="1"/>
  <c r="P212" i="1"/>
  <c r="P239" i="1"/>
  <c r="P261" i="1"/>
  <c r="P274" i="1"/>
  <c r="Q182" i="1"/>
  <c r="Q275" i="1" s="1"/>
  <c r="Q195" i="1"/>
  <c r="Q200" i="1"/>
  <c r="Q209" i="1"/>
  <c r="Q239" i="1"/>
  <c r="Q261" i="1"/>
  <c r="Q270" i="1"/>
  <c r="Q274" i="1"/>
  <c r="R182" i="1"/>
  <c r="R275" i="1" s="1"/>
  <c r="S196" i="1"/>
  <c r="S197" i="1" s="1"/>
  <c r="S210" i="1"/>
  <c r="S212" i="1" s="1"/>
  <c r="R241" i="1"/>
  <c r="R261" i="1" s="1"/>
  <c r="S2" i="1"/>
  <c r="R262" i="1"/>
  <c r="R270" i="1" s="1"/>
  <c r="R272" i="1"/>
  <c r="R274" i="1" s="1"/>
  <c r="R183" i="1"/>
  <c r="R195" i="1" s="1"/>
  <c r="S182" i="1" l="1"/>
  <c r="S275" i="1" s="1"/>
</calcChain>
</file>

<file path=xl/sharedStrings.xml><?xml version="1.0" encoding="utf-8"?>
<sst xmlns="http://schemas.openxmlformats.org/spreadsheetml/2006/main" count="1935" uniqueCount="721">
  <si>
    <t>Num.</t>
  </si>
  <si>
    <t>Titolarità</t>
  </si>
  <si>
    <t>Comune</t>
  </si>
  <si>
    <t>Codice catasto</t>
  </si>
  <si>
    <t>Partita</t>
  </si>
  <si>
    <t>Foglio</t>
  </si>
  <si>
    <t>Particella</t>
  </si>
  <si>
    <t>Sub</t>
  </si>
  <si>
    <t>Qualità</t>
  </si>
  <si>
    <t>Classe</t>
  </si>
  <si>
    <t>ha - are - ca</t>
  </si>
  <si>
    <t>Reddito dominicale</t>
  </si>
  <si>
    <t>Reddito agrario</t>
  </si>
  <si>
    <t>Reddito dominicale_n</t>
  </si>
  <si>
    <t>Reddito agrario_n</t>
  </si>
  <si>
    <t>Redd. Dom. riv. Art. 3, co. 50 L. 662/96</t>
  </si>
  <si>
    <t>Redd. agr. Riv. art 3, co. 50 L. 662/96</t>
  </si>
  <si>
    <t>Redd. Dom.riv art 1 co. 512 L. 228/12</t>
  </si>
  <si>
    <t>Redd. agr. Riv. art 1 co. 512 L. 228/12</t>
  </si>
  <si>
    <t>Proprieta' per 1000/1000</t>
  </si>
  <si>
    <t>CAMUGNANO</t>
  </si>
  <si>
    <t>B572</t>
  </si>
  <si>
    <t>INCOLT PROD</t>
  </si>
  <si>
    <t>U</t>
  </si>
  <si>
    <t>2 are 56 ca</t>
  </si>
  <si>
    <t>Euro:0,03</t>
  </si>
  <si>
    <t>Euro: 0,04</t>
  </si>
  <si>
    <t>BOSCO CEDUO</t>
  </si>
  <si>
    <t>26 are 52 ca</t>
  </si>
  <si>
    <t>Euro:1,78</t>
  </si>
  <si>
    <t>Euro: 0,82</t>
  </si>
  <si>
    <t>50 are 6 ca</t>
  </si>
  <si>
    <t>Euro:3,36</t>
  </si>
  <si>
    <t>Euro: 1,55</t>
  </si>
  <si>
    <t>1 are 82 ca</t>
  </si>
  <si>
    <t>Euro:0,12</t>
  </si>
  <si>
    <t>Euro: 0,06</t>
  </si>
  <si>
    <t>21 are 84 ca</t>
  </si>
  <si>
    <t>Euro:0,23</t>
  </si>
  <si>
    <t>Euro: 0,34</t>
  </si>
  <si>
    <t>94 are 60 ca</t>
  </si>
  <si>
    <t>Euro:6,35</t>
  </si>
  <si>
    <t>Euro: 2,93</t>
  </si>
  <si>
    <t>54 are 80 ca</t>
  </si>
  <si>
    <t>Euro:3,68</t>
  </si>
  <si>
    <t>Euro: 1,70</t>
  </si>
  <si>
    <t>2 ha 6 are 84 ca</t>
  </si>
  <si>
    <t>Euro:13,89</t>
  </si>
  <si>
    <t>Euro: 6,41</t>
  </si>
  <si>
    <t>70 are 30 ca</t>
  </si>
  <si>
    <t>Euro:4,72</t>
  </si>
  <si>
    <t>Euro: 2,18</t>
  </si>
  <si>
    <t>1 ha 86 are 32 ca</t>
  </si>
  <si>
    <t>Euro:7,70</t>
  </si>
  <si>
    <t>Euro: 2,89</t>
  </si>
  <si>
    <t>16 are 84 ca</t>
  </si>
  <si>
    <t>Euro:1,13</t>
  </si>
  <si>
    <t>Euro: 0,52</t>
  </si>
  <si>
    <t>1 ha 89 are 56 ca</t>
  </si>
  <si>
    <t>Euro:12,73</t>
  </si>
  <si>
    <t>Euro: 5,87</t>
  </si>
  <si>
    <t>CAST FRUTTO</t>
  </si>
  <si>
    <t>2 ha 53 are 70 ca</t>
  </si>
  <si>
    <t>Euro:52,41</t>
  </si>
  <si>
    <t>Euro: 2,62</t>
  </si>
  <si>
    <t>75 are 68 ca</t>
  </si>
  <si>
    <t>Euro:15,63</t>
  </si>
  <si>
    <t>Euro: 0,78</t>
  </si>
  <si>
    <t>74 are 29 ca</t>
  </si>
  <si>
    <t>Euro:15,35</t>
  </si>
  <si>
    <t>Euro: 0,77</t>
  </si>
  <si>
    <t>87 are 25 ca</t>
  </si>
  <si>
    <t>Euro:5,86</t>
  </si>
  <si>
    <t>Euro: 2,70</t>
  </si>
  <si>
    <t>6 ha 35 are</t>
  </si>
  <si>
    <t>Euro:42,63</t>
  </si>
  <si>
    <t>Euro: 19,68</t>
  </si>
  <si>
    <t>PASC CESPUG</t>
  </si>
  <si>
    <t>72 are 48 ca</t>
  </si>
  <si>
    <t>Euro:1,12</t>
  </si>
  <si>
    <t>Euro: 1,12</t>
  </si>
  <si>
    <t>87 are 28 ca</t>
  </si>
  <si>
    <t>Euro:3,61</t>
  </si>
  <si>
    <t>Euro: 1,35</t>
  </si>
  <si>
    <t>3 are 10 ca</t>
  </si>
  <si>
    <t>Euro: 0,05</t>
  </si>
  <si>
    <t>15 are 86 ca</t>
  </si>
  <si>
    <t>Euro:0,66</t>
  </si>
  <si>
    <t>Euro: 0,25</t>
  </si>
  <si>
    <t>8 are 3 ca</t>
  </si>
  <si>
    <t>Euro:0,33</t>
  </si>
  <si>
    <t>Euro: 0,12</t>
  </si>
  <si>
    <t>16 are 36 ca</t>
  </si>
  <si>
    <t>Euro:0,17</t>
  </si>
  <si>
    <t>14 are 54 ca</t>
  </si>
  <si>
    <t>Euro:0,60</t>
  </si>
  <si>
    <t>Euro: 0,23</t>
  </si>
  <si>
    <t>1 ha 95 are 82 ca</t>
  </si>
  <si>
    <t>Euro:13,15</t>
  </si>
  <si>
    <t>Euro: 6,07</t>
  </si>
  <si>
    <t>Livellario</t>
  </si>
  <si>
    <t>6 are 36 ca</t>
  </si>
  <si>
    <t>Euro:0,43</t>
  </si>
  <si>
    <t>Euro: 0,20</t>
  </si>
  <si>
    <t>20 are 22 ca</t>
  </si>
  <si>
    <t>Euro:1,36</t>
  </si>
  <si>
    <t>Euro: 0,63</t>
  </si>
  <si>
    <t>76 are</t>
  </si>
  <si>
    <t>Euro:1,18</t>
  </si>
  <si>
    <t>Euro: 1,18</t>
  </si>
  <si>
    <t>SEMINATIVO</t>
  </si>
  <si>
    <t>85 are 86 ca</t>
  </si>
  <si>
    <t>Euro:2,66</t>
  </si>
  <si>
    <t>Euro: 13,30</t>
  </si>
  <si>
    <t>40 are 88 ca</t>
  </si>
  <si>
    <t>Euro:0,63</t>
  </si>
  <si>
    <t>Euro: 0,6</t>
  </si>
  <si>
    <t>13 are 16 ca</t>
  </si>
  <si>
    <t>Euro:0,88</t>
  </si>
  <si>
    <t>Euro: 0,41</t>
  </si>
  <si>
    <t>4 are 70 ca</t>
  </si>
  <si>
    <t>Euro:0,32</t>
  </si>
  <si>
    <t>Euro: 0,15</t>
  </si>
  <si>
    <t>4 ha 36 are 14 ca</t>
  </si>
  <si>
    <t>Euro:13,51</t>
  </si>
  <si>
    <t>Euro: 67,57</t>
  </si>
  <si>
    <t>75 are 50 ca</t>
  </si>
  <si>
    <t>Euro:1,17</t>
  </si>
  <si>
    <t>Euro: 1,17</t>
  </si>
  <si>
    <t>FABB RURALE</t>
  </si>
  <si>
    <t>40 ca</t>
  </si>
  <si>
    <t>Euro:</t>
  </si>
  <si>
    <t>7 are 86 ca</t>
  </si>
  <si>
    <t>PRATO</t>
  </si>
  <si>
    <t>10 are</t>
  </si>
  <si>
    <t>Euro:1,29</t>
  </si>
  <si>
    <t>22 are 60 ca</t>
  </si>
  <si>
    <t>Euro:1,52</t>
  </si>
  <si>
    <t>Euro: 0,70</t>
  </si>
  <si>
    <t>9 are 46 ca</t>
  </si>
  <si>
    <t>Euro:1,95</t>
  </si>
  <si>
    <t>Euro: 0,10</t>
  </si>
  <si>
    <t>AREA RURALE</t>
  </si>
  <si>
    <t>60 ca</t>
  </si>
  <si>
    <t>2 ha 27 are 56 ca</t>
  </si>
  <si>
    <t>Euro:3,53</t>
  </si>
  <si>
    <t>Euro: 3,53</t>
  </si>
  <si>
    <t>6 ha 78 are 4 ca</t>
  </si>
  <si>
    <t>Euro:10,51</t>
  </si>
  <si>
    <t>Euro: 10,51</t>
  </si>
  <si>
    <t>17 are 38 ca</t>
  </si>
  <si>
    <t>Euro:0,72</t>
  </si>
  <si>
    <t>Euro: 0,27</t>
  </si>
  <si>
    <t>3 ha 5 are 50 ca</t>
  </si>
  <si>
    <t>Euro:20,51</t>
  </si>
  <si>
    <t>Euro: 9,47</t>
  </si>
  <si>
    <t>16 ha 10 ca</t>
  </si>
  <si>
    <t>Euro:66,11</t>
  </si>
  <si>
    <t>Euro: 24,79</t>
  </si>
  <si>
    <t>24 ha 37 are 30 ca</t>
  </si>
  <si>
    <t>Euro:62,94</t>
  </si>
  <si>
    <t>Euro: 37,76</t>
  </si>
  <si>
    <t>32 are</t>
  </si>
  <si>
    <t>Euro:0,50</t>
  </si>
  <si>
    <t>Euro: 0,50</t>
  </si>
  <si>
    <t>7 ca</t>
  </si>
  <si>
    <t>Euro:0,01</t>
  </si>
  <si>
    <t>Euro: 0,00</t>
  </si>
  <si>
    <t>3 ha 84 are 35 ca</t>
  </si>
  <si>
    <t>Euro:25,81</t>
  </si>
  <si>
    <t>Euro: 11,91</t>
  </si>
  <si>
    <t>6 ha 50 are 10 ca</t>
  </si>
  <si>
    <t>Euro:16,79</t>
  </si>
  <si>
    <t>Euro: 10,07</t>
  </si>
  <si>
    <t>4 ha 14 are 10 ca</t>
  </si>
  <si>
    <t>Euro:6,42</t>
  </si>
  <si>
    <t>Euro: 6,42</t>
  </si>
  <si>
    <t>4 ha 59 are 30 ca</t>
  </si>
  <si>
    <t>Euro:11,86</t>
  </si>
  <si>
    <t>Euro: 7,12</t>
  </si>
  <si>
    <t>93 are 50 ca</t>
  </si>
  <si>
    <t>Euro:2,41</t>
  </si>
  <si>
    <t>Euro: 1,45</t>
  </si>
  <si>
    <t>AREA URBANA</t>
  </si>
  <si>
    <t>43 ca</t>
  </si>
  <si>
    <t>13 are 96 ca</t>
  </si>
  <si>
    <t>Euro:0,58</t>
  </si>
  <si>
    <t>Euro: 0,22</t>
  </si>
  <si>
    <t>9 are 90 ca</t>
  </si>
  <si>
    <t>Euro:0,41</t>
  </si>
  <si>
    <t>81 are 60 ca</t>
  </si>
  <si>
    <t>Euro:3,37</t>
  </si>
  <si>
    <t>Euro: 1,26</t>
  </si>
  <si>
    <t>BOSCO ALTO</t>
  </si>
  <si>
    <t>42 are 76 ca</t>
  </si>
  <si>
    <t>Euro:4,42</t>
  </si>
  <si>
    <t>Euro: 0,66</t>
  </si>
  <si>
    <t>3 ha 19 are 4 ca</t>
  </si>
  <si>
    <t>Euro:4,94</t>
  </si>
  <si>
    <t>Euro: 4,94</t>
  </si>
  <si>
    <t>5 ha 63 are 24 ca</t>
  </si>
  <si>
    <t>Euro:23,27</t>
  </si>
  <si>
    <t>Euro: 8,73</t>
  </si>
  <si>
    <t>9 ha 71 are 78 ca</t>
  </si>
  <si>
    <t>Euro:25,09</t>
  </si>
  <si>
    <t>Euro: 15,06</t>
  </si>
  <si>
    <t>2 ha 67 are 24 ca</t>
  </si>
  <si>
    <t>Euro:4,14</t>
  </si>
  <si>
    <t>Euro: 4,14</t>
  </si>
  <si>
    <t>4 ha 35 are 88 ca</t>
  </si>
  <si>
    <t>Euro:6,75</t>
  </si>
  <si>
    <t>Euro: 6,75</t>
  </si>
  <si>
    <t>39 are 88 ca</t>
  </si>
  <si>
    <t>Euro:0,62</t>
  </si>
  <si>
    <t>Euro: 0,62</t>
  </si>
  <si>
    <t>2 ha 58 are 20 ca</t>
  </si>
  <si>
    <t>Euro:10,67</t>
  </si>
  <si>
    <t>Euro: 4,00</t>
  </si>
  <si>
    <t>8 ha 63 are 26 ca</t>
  </si>
  <si>
    <t>Euro:13,38</t>
  </si>
  <si>
    <t>Euro: 13,38</t>
  </si>
  <si>
    <t>2 ha 99 are 80 ca</t>
  </si>
  <si>
    <t>Euro:7,74</t>
  </si>
  <si>
    <t>Euro: 4,65</t>
  </si>
  <si>
    <t>67 are 20 ca</t>
  </si>
  <si>
    <t>Euro:1,04</t>
  </si>
  <si>
    <t>Euro: 1,04</t>
  </si>
  <si>
    <t>PASCOLO</t>
  </si>
  <si>
    <t>Euro:0,31</t>
  </si>
  <si>
    <t>Euro: 0,26</t>
  </si>
  <si>
    <t>15 are 90 ca</t>
  </si>
  <si>
    <t>Euro:0,49</t>
  </si>
  <si>
    <t>Euro: 2,46</t>
  </si>
  <si>
    <t>3 ha 44 are 60 ca</t>
  </si>
  <si>
    <t>Euro:10,68</t>
  </si>
  <si>
    <t>Euro: 53,39</t>
  </si>
  <si>
    <t>4 ha 61 are 60 ca</t>
  </si>
  <si>
    <t>Euro:14,30</t>
  </si>
  <si>
    <t>Euro: 11,92</t>
  </si>
  <si>
    <t>4 ha 56 are 42 ca</t>
  </si>
  <si>
    <t>Euro:14,14</t>
  </si>
  <si>
    <t>Euro: 70,72</t>
  </si>
  <si>
    <t>1 ha 30 are 50 ca</t>
  </si>
  <si>
    <t>Euro:2,02</t>
  </si>
  <si>
    <t>Euro: 2,02</t>
  </si>
  <si>
    <t>1 ha 43 are 14 ca</t>
  </si>
  <si>
    <t>Euro:5,91</t>
  </si>
  <si>
    <t>Euro: 2,22</t>
  </si>
  <si>
    <t>3 ha 51 are 10 ca</t>
  </si>
  <si>
    <t>Euro:10,88</t>
  </si>
  <si>
    <t>Euro: 54,40</t>
  </si>
  <si>
    <t>64 are</t>
  </si>
  <si>
    <t>Euro:8,26</t>
  </si>
  <si>
    <t>Euro: 9,92</t>
  </si>
  <si>
    <t>80 are 64 ca</t>
  </si>
  <si>
    <t>Euro:1,25</t>
  </si>
  <si>
    <t>Euro: 1,25</t>
  </si>
  <si>
    <t>5 ha 63 are 18 ca</t>
  </si>
  <si>
    <t>Euro:17,45</t>
  </si>
  <si>
    <t>Euro: 87,26</t>
  </si>
  <si>
    <t>5 ha 83 are 44 ca</t>
  </si>
  <si>
    <t>Euro:18,08</t>
  </si>
  <si>
    <t>Euro: 90,40</t>
  </si>
  <si>
    <t>30 are 98 ca</t>
  </si>
  <si>
    <t>Euro:0,48</t>
  </si>
  <si>
    <t>Euro: 0,48</t>
  </si>
  <si>
    <t>37 are 68 ca</t>
  </si>
  <si>
    <t>Euro: 5,84</t>
  </si>
  <si>
    <t>2 are 40 ca</t>
  </si>
  <si>
    <t>Euro:0,04</t>
  </si>
  <si>
    <t>17 are 8 ca</t>
  </si>
  <si>
    <t>Euro:0,26</t>
  </si>
  <si>
    <t>17 are 40 ca</t>
  </si>
  <si>
    <t>23 are 20 ca</t>
  </si>
  <si>
    <t>Euro:0,36</t>
  </si>
  <si>
    <t>Euro: 0,36</t>
  </si>
  <si>
    <t>76 are 53 ca</t>
  </si>
  <si>
    <t>Euro:2,37</t>
  </si>
  <si>
    <t>Euro: 11,86</t>
  </si>
  <si>
    <t>2 ha 53 are 54 ca</t>
  </si>
  <si>
    <t>Euro:7,86</t>
  </si>
  <si>
    <t>Euro: 39,28</t>
  </si>
  <si>
    <t>16 are 60 ca</t>
  </si>
  <si>
    <t>1 ha 83 are 62 ca</t>
  </si>
  <si>
    <t>Euro:2,84</t>
  </si>
  <si>
    <t>Euro: 2,84</t>
  </si>
  <si>
    <t>2 ha 12 are 4 ca</t>
  </si>
  <si>
    <t>Euro:8,76</t>
  </si>
  <si>
    <t>Euro: 3,29</t>
  </si>
  <si>
    <t>3 ha 96 ca</t>
  </si>
  <si>
    <t>Euro:12,43</t>
  </si>
  <si>
    <t>Euro: 4,66</t>
  </si>
  <si>
    <t>1 ha 11 are 34 ca</t>
  </si>
  <si>
    <t>Euro:1,73</t>
  </si>
  <si>
    <t>Euro: 1,73</t>
  </si>
  <si>
    <t>1 ha 28 are 66 ca</t>
  </si>
  <si>
    <t>Euro:16,61</t>
  </si>
  <si>
    <t>Euro: 19,93</t>
  </si>
  <si>
    <t>1 ha 62 are 64 ca</t>
  </si>
  <si>
    <t>Euro:2,52</t>
  </si>
  <si>
    <t>Euro: 2,52</t>
  </si>
  <si>
    <t>1 ha 24 are 20 ca</t>
  </si>
  <si>
    <t>Euro:1,92</t>
  </si>
  <si>
    <t>Euro: 1,92</t>
  </si>
  <si>
    <t>40 are 54 ca</t>
  </si>
  <si>
    <t>Euro:1,05</t>
  </si>
  <si>
    <t>1 ha 22 are 60 ca</t>
  </si>
  <si>
    <t>Euro:3,17</t>
  </si>
  <si>
    <t>Euro: 1,90</t>
  </si>
  <si>
    <t>61 are 36 ca</t>
  </si>
  <si>
    <t>Euro:2,54</t>
  </si>
  <si>
    <t>Euro: 0,95</t>
  </si>
  <si>
    <t>3 ha 49 are 84 ca</t>
  </si>
  <si>
    <t>Euro:36,14</t>
  </si>
  <si>
    <t>Euro: 5,42</t>
  </si>
  <si>
    <t>3 ha 15 are 28 ca</t>
  </si>
  <si>
    <t>Euro:4,88</t>
  </si>
  <si>
    <t>Euro: 4,88</t>
  </si>
  <si>
    <t>71 are 32 ca</t>
  </si>
  <si>
    <t>Euro:7,37</t>
  </si>
  <si>
    <t>Euro: 1,11</t>
  </si>
  <si>
    <t>1 ha 88 are 2 ca</t>
  </si>
  <si>
    <t>Euro:2,91</t>
  </si>
  <si>
    <t>Euro: 2,91</t>
  </si>
  <si>
    <t>4 ha 2 are 70 ca</t>
  </si>
  <si>
    <t>Euro:16,64</t>
  </si>
  <si>
    <t>Euro: 6,24</t>
  </si>
  <si>
    <t>16 ha 29 are 74 ca</t>
  </si>
  <si>
    <t>Euro:42,08</t>
  </si>
  <si>
    <t>Euro: 25,25</t>
  </si>
  <si>
    <t>4 are 54 ca</t>
  </si>
  <si>
    <t>Euro:0,19</t>
  </si>
  <si>
    <t>Euro: 0,07</t>
  </si>
  <si>
    <t>17 are 2 ca</t>
  </si>
  <si>
    <t>Euro:0,70</t>
  </si>
  <si>
    <t>15 ha 29 are 72 ca</t>
  </si>
  <si>
    <t>Euro:63,20</t>
  </si>
  <si>
    <t>Euro: 23,70</t>
  </si>
  <si>
    <t>31 are 54 ca</t>
  </si>
  <si>
    <t>Euro: 0,49</t>
  </si>
  <si>
    <t>6 ha 65 are 60 ca</t>
  </si>
  <si>
    <t>Euro:10,31</t>
  </si>
  <si>
    <t>Euro: 10,31</t>
  </si>
  <si>
    <t>1 ha 28 are 88 ca</t>
  </si>
  <si>
    <t>Euro:3,99</t>
  </si>
  <si>
    <t>Euro: 3,33</t>
  </si>
  <si>
    <t>43 are 12 ca</t>
  </si>
  <si>
    <t>Euro:1,34</t>
  </si>
  <si>
    <t>10 are 34 ca</t>
  </si>
  <si>
    <t>16 ca</t>
  </si>
  <si>
    <t>2 ha</t>
  </si>
  <si>
    <t>Euro:25,82</t>
  </si>
  <si>
    <t>Euro: 30,99</t>
  </si>
  <si>
    <t>77 are 44 ca</t>
  </si>
  <si>
    <t>Euro:3,20</t>
  </si>
  <si>
    <t>Euro: 1,20</t>
  </si>
  <si>
    <t>28 are 32 ca</t>
  </si>
  <si>
    <t>Euro:0,44</t>
  </si>
  <si>
    <t>Euro: 0,44</t>
  </si>
  <si>
    <t>8 are 60 ca</t>
  </si>
  <si>
    <t>Euro:0,27</t>
  </si>
  <si>
    <t>11 are 46 ca</t>
  </si>
  <si>
    <t>Euro:0,30</t>
  </si>
  <si>
    <t>Euro: 0,18</t>
  </si>
  <si>
    <t>55 are 44 ca</t>
  </si>
  <si>
    <t>Euro:7,16</t>
  </si>
  <si>
    <t>Euro: 8,59</t>
  </si>
  <si>
    <t>10 ha 8 are 88 ca</t>
  </si>
  <si>
    <t>Euro:26,05</t>
  </si>
  <si>
    <t>Euro: 15,63</t>
  </si>
  <si>
    <t>56 are 48 ca</t>
  </si>
  <si>
    <t>Euro: 0,88</t>
  </si>
  <si>
    <t>45 are 2 ca</t>
  </si>
  <si>
    <t>Euro:1,40</t>
  </si>
  <si>
    <t>Euro: 1,16</t>
  </si>
  <si>
    <t>40 are 52 ca</t>
  </si>
  <si>
    <t>Euro:1,67</t>
  </si>
  <si>
    <t>2 ha 6 are 44 ca</t>
  </si>
  <si>
    <t>Euro:26,65</t>
  </si>
  <si>
    <t>Euro: 31,99</t>
  </si>
  <si>
    <t>21 are 82 ca</t>
  </si>
  <si>
    <t>Euro:0,34</t>
  </si>
  <si>
    <t>16 are 44 ca</t>
  </si>
  <si>
    <t>Euro:0,68</t>
  </si>
  <si>
    <t>70 are 12 ca</t>
  </si>
  <si>
    <t>Euro:9,05</t>
  </si>
  <si>
    <t>Euro: 10,86</t>
  </si>
  <si>
    <t>8 are 62 ca</t>
  </si>
  <si>
    <t>Euro: 0,13</t>
  </si>
  <si>
    <t>48 are 36 ca</t>
  </si>
  <si>
    <t>Euro:0,75</t>
  </si>
  <si>
    <t>Euro: 0,75</t>
  </si>
  <si>
    <t>96 ca</t>
  </si>
  <si>
    <t>Euro: 0,01</t>
  </si>
  <si>
    <t>95 ca</t>
  </si>
  <si>
    <t>23 are 28 ca</t>
  </si>
  <si>
    <t>Euro:0,96</t>
  </si>
  <si>
    <t>1 are 55 ca</t>
  </si>
  <si>
    <t>Euro:0,06</t>
  </si>
  <si>
    <t>Euro: 0,02</t>
  </si>
  <si>
    <t>21 are 68 ca</t>
  </si>
  <si>
    <t>Euro:0,67</t>
  </si>
  <si>
    <t>Euro: 3,36</t>
  </si>
  <si>
    <t>1 are 6 ca</t>
  </si>
  <si>
    <t>Euro: 0,16</t>
  </si>
  <si>
    <t>2 are 70 ca</t>
  </si>
  <si>
    <t>Euro:0,08</t>
  </si>
  <si>
    <t>Euro: 0,42</t>
  </si>
  <si>
    <t>2 are 42 ca</t>
  </si>
  <si>
    <t>Euro:0,10</t>
  </si>
  <si>
    <t>87 are 24 ca</t>
  </si>
  <si>
    <t>Euro:3,60</t>
  </si>
  <si>
    <t>87 are</t>
  </si>
  <si>
    <t>Euro:1,35</t>
  </si>
  <si>
    <t>1 ha 73 are 62 ca</t>
  </si>
  <si>
    <t>Euro:7,17</t>
  </si>
  <si>
    <t>Euro: 2,69</t>
  </si>
  <si>
    <t>13 ha 35 are 82 ca</t>
  </si>
  <si>
    <t>Euro:55,19</t>
  </si>
  <si>
    <t>Euro: 20,70</t>
  </si>
  <si>
    <t>50 ca</t>
  </si>
  <si>
    <t>Euro:0,02</t>
  </si>
  <si>
    <t>RELIT STRAD</t>
  </si>
  <si>
    <t>13 are 98 ca</t>
  </si>
  <si>
    <t>8 are 5 ca</t>
  </si>
  <si>
    <t>32 ca</t>
  </si>
  <si>
    <t>1 are 38 ca</t>
  </si>
  <si>
    <t>15 are 56 ca</t>
  </si>
  <si>
    <t>Euro:0,64</t>
  </si>
  <si>
    <t>Euro: 0,24</t>
  </si>
  <si>
    <t>6 ha 73 are 44 ca</t>
  </si>
  <si>
    <t>Euro:27,82</t>
  </si>
  <si>
    <t>Euro: 10,43</t>
  </si>
  <si>
    <t>2 ha 97 are 74 ca</t>
  </si>
  <si>
    <t>Euro:12,30</t>
  </si>
  <si>
    <t>Euro: 4,61</t>
  </si>
  <si>
    <t>13 are 88 ca</t>
  </si>
  <si>
    <t>Euro: 2,15</t>
  </si>
  <si>
    <t>6 are 20 ca</t>
  </si>
  <si>
    <t>Euro:0,80</t>
  </si>
  <si>
    <t>Euro: 0,96</t>
  </si>
  <si>
    <t>21 are 48 ca</t>
  </si>
  <si>
    <t>Euro:0,89</t>
  </si>
  <si>
    <t>Euro: 0,33</t>
  </si>
  <si>
    <t>4 ha 21 are 13 ca</t>
  </si>
  <si>
    <t>Euro:17,40</t>
  </si>
  <si>
    <t>Euro: 6,52</t>
  </si>
  <si>
    <t>86 are 61 ca</t>
  </si>
  <si>
    <t>Euro:3,58</t>
  </si>
  <si>
    <t>Euro: 1,34</t>
  </si>
  <si>
    <t>6 ha 84 are 47 ca</t>
  </si>
  <si>
    <t>Euro:28,28</t>
  </si>
  <si>
    <t>Euro: 10,60</t>
  </si>
  <si>
    <t>1 ha 57 are 67 ca</t>
  </si>
  <si>
    <t>Euro:2,44</t>
  </si>
  <si>
    <t>Euro: 2,44</t>
  </si>
  <si>
    <t>1 ha 1 are 85 ca</t>
  </si>
  <si>
    <t>Euro:4,21</t>
  </si>
  <si>
    <t>Euro: 1,58</t>
  </si>
  <si>
    <t>1 ha 25 are 86 ca</t>
  </si>
  <si>
    <t>Euro:5,20</t>
  </si>
  <si>
    <t>Euro: 1,95</t>
  </si>
  <si>
    <t>1 ha 34 are 9 ca</t>
  </si>
  <si>
    <t>Euro:5,54</t>
  </si>
  <si>
    <t>Euro: 2,08</t>
  </si>
  <si>
    <t>4 are 10 ca</t>
  </si>
  <si>
    <t>80 ca</t>
  </si>
  <si>
    <t>12 are 11 ca</t>
  </si>
  <si>
    <t>Euro: 0,19</t>
  </si>
  <si>
    <t>13 are 72 ca</t>
  </si>
  <si>
    <t>Euro:0,57</t>
  </si>
  <si>
    <t>Euro: 0,21</t>
  </si>
  <si>
    <t>1 ha 20 are 66 ca</t>
  </si>
  <si>
    <t>Euro:1,87</t>
  </si>
  <si>
    <t>Euro: 1,87</t>
  </si>
  <si>
    <t>1 are 92 ca</t>
  </si>
  <si>
    <t>Euro: 0,03</t>
  </si>
  <si>
    <t>17 ca</t>
  </si>
  <si>
    <t>2 are 18 ca</t>
  </si>
  <si>
    <t>Euro:0,09</t>
  </si>
  <si>
    <t>2 ha 18 are 99 ca</t>
  </si>
  <si>
    <t>Euro: 3,39</t>
  </si>
  <si>
    <t>59 are 20 ca</t>
  </si>
  <si>
    <t>Euro:1,83</t>
  </si>
  <si>
    <t>Euro: 9,17</t>
  </si>
  <si>
    <t>2 ha 54 ca</t>
  </si>
  <si>
    <t>Euro:6,21</t>
  </si>
  <si>
    <t>Euro: 31,07</t>
  </si>
  <si>
    <t>1 ha 71 are 70 ca</t>
  </si>
  <si>
    <t>Euro:5,32</t>
  </si>
  <si>
    <t>Euro: 26,60</t>
  </si>
  <si>
    <t>9 are 87 ca</t>
  </si>
  <si>
    <t>4 are</t>
  </si>
  <si>
    <t>24 are 76 ca</t>
  </si>
  <si>
    <t>Euro:1,02</t>
  </si>
  <si>
    <t>Euro: 0,38</t>
  </si>
  <si>
    <t>2 are 24 ca</t>
  </si>
  <si>
    <t>6 are 83 ca</t>
  </si>
  <si>
    <t>Euro:0,07</t>
  </si>
  <si>
    <t>Euro: 0,11</t>
  </si>
  <si>
    <t>5 are 33 ca</t>
  </si>
  <si>
    <t>Euro: 0,08</t>
  </si>
  <si>
    <t>2 ha 75 are 97 ca</t>
  </si>
  <si>
    <t>Euro:8,55</t>
  </si>
  <si>
    <t>Euro: 42,76</t>
  </si>
  <si>
    <t>CAMUGNANO Totale</t>
  </si>
  <si>
    <t>Proprieta' per 1/1</t>
  </si>
  <si>
    <t>FRASCATI</t>
  </si>
  <si>
    <t>D773</t>
  </si>
  <si>
    <t>VIGNETO</t>
  </si>
  <si>
    <t>1 are 60 ca</t>
  </si>
  <si>
    <t>Euro:2,93</t>
  </si>
  <si>
    <t>25 are 48 ca</t>
  </si>
  <si>
    <t>Euro:46,72</t>
  </si>
  <si>
    <t>Euro: 15,13</t>
  </si>
  <si>
    <t>10 are 20 ca</t>
  </si>
  <si>
    <t>Euro:5,79</t>
  </si>
  <si>
    <t>Euro: 4,48</t>
  </si>
  <si>
    <t>81 ca</t>
  </si>
  <si>
    <t>Euro:1,49</t>
  </si>
  <si>
    <t>2 are 98 ca</t>
  </si>
  <si>
    <t>Euro:1,15</t>
  </si>
  <si>
    <t>Euro: 0,92</t>
  </si>
  <si>
    <t>19 are 19 ca</t>
  </si>
  <si>
    <t>Euro:35,18</t>
  </si>
  <si>
    <t>Euro: 11,40</t>
  </si>
  <si>
    <t>3 ha 5 are 44 ca</t>
  </si>
  <si>
    <t>Euro:560,00</t>
  </si>
  <si>
    <t>Euro: 181,41</t>
  </si>
  <si>
    <t>FRASCATI Totale</t>
  </si>
  <si>
    <t>4 ha 63 are 61 ca</t>
  </si>
  <si>
    <t>1 are 25 ca</t>
  </si>
  <si>
    <t>5 are 60 ca</t>
  </si>
  <si>
    <t>9 are 80 ca</t>
  </si>
  <si>
    <t>1 ha 75 are 62 ca</t>
  </si>
  <si>
    <t>ISPRA Sez. A</t>
  </si>
  <si>
    <t>H367</t>
  </si>
  <si>
    <t>52 are 57 ca</t>
  </si>
  <si>
    <t>Euro:17,65</t>
  </si>
  <si>
    <t>Euro: 16,29</t>
  </si>
  <si>
    <t>ISPRA Sez. A Totale</t>
  </si>
  <si>
    <t>LERICI</t>
  </si>
  <si>
    <t>E542</t>
  </si>
  <si>
    <t>2 ha 72 are 12 ca</t>
  </si>
  <si>
    <t>70 are 90 ca</t>
  </si>
  <si>
    <t>LERICI Totale</t>
  </si>
  <si>
    <t>MANFREDONIA</t>
  </si>
  <si>
    <t>E885</t>
  </si>
  <si>
    <t>1 ha 9 are 42 ca</t>
  </si>
  <si>
    <t>Euro:14,13</t>
  </si>
  <si>
    <t>Euro: 8,48</t>
  </si>
  <si>
    <t>19 are 17 ca</t>
  </si>
  <si>
    <t>Euro:2,48</t>
  </si>
  <si>
    <t>Euro: 1,49</t>
  </si>
  <si>
    <t>3 are 1 ca</t>
  </si>
  <si>
    <t>Euro:0,39</t>
  </si>
  <si>
    <t>2 are 48 ca</t>
  </si>
  <si>
    <t>MANFREDONIA Totale</t>
  </si>
  <si>
    <t>PORTICI</t>
  </si>
  <si>
    <t>G902</t>
  </si>
  <si>
    <t>INCOLT STER</t>
  </si>
  <si>
    <t>1 are 52 ca</t>
  </si>
  <si>
    <t>66 ca</t>
  </si>
  <si>
    <t>PORTICI Totale</t>
  </si>
  <si>
    <t>ROMA Sez. D</t>
  </si>
  <si>
    <t>H501</t>
  </si>
  <si>
    <t>7 ha 1 are 80 ca</t>
  </si>
  <si>
    <t>Euro:455,60 (*)</t>
  </si>
  <si>
    <t>Euro: 199,35</t>
  </si>
  <si>
    <t>SEMIN IRRIG</t>
  </si>
  <si>
    <t>70 ca</t>
  </si>
  <si>
    <t>Euro:1,47 (*)</t>
  </si>
  <si>
    <t>Euro: 0,60</t>
  </si>
  <si>
    <t>83 are 31 ca</t>
  </si>
  <si>
    <t>Euro:175,48 (*)</t>
  </si>
  <si>
    <t>Euro: 70,99</t>
  </si>
  <si>
    <t>1 ha 16 are</t>
  </si>
  <si>
    <t>Euro:93,10 (*)</t>
  </si>
  <si>
    <t>Euro: 44,93</t>
  </si>
  <si>
    <t>1 ha 62 are</t>
  </si>
  <si>
    <t>Euro:130,02 (*)</t>
  </si>
  <si>
    <t>Euro: 62,75</t>
  </si>
  <si>
    <t>22 are 39 ca</t>
  </si>
  <si>
    <t>Euro:36,74 (*)</t>
  </si>
  <si>
    <t>Euro: 12,14</t>
  </si>
  <si>
    <t>3 are 49 ca</t>
  </si>
  <si>
    <t>Euro:5,73 (*)</t>
  </si>
  <si>
    <t>Euro: 1,89</t>
  </si>
  <si>
    <t>30 are</t>
  </si>
  <si>
    <t>Euro:63,04 (*)</t>
  </si>
  <si>
    <t>Euro: 25,56</t>
  </si>
  <si>
    <t>9 are 11 ca</t>
  </si>
  <si>
    <t>Euro:19,14 (*)</t>
  </si>
  <si>
    <t>Euro: 7,76</t>
  </si>
  <si>
    <t>8 are 23 ca</t>
  </si>
  <si>
    <t>Euro:17,29 (*)</t>
  </si>
  <si>
    <t>Euro: 7,01</t>
  </si>
  <si>
    <t>39 ca</t>
  </si>
  <si>
    <t>Euro:0,82 (*)</t>
  </si>
  <si>
    <t>4 are 11 ca</t>
  </si>
  <si>
    <t>Euro:8,64 (*)</t>
  </si>
  <si>
    <t>Euro: 3,50</t>
  </si>
  <si>
    <t>11 are 68 ca</t>
  </si>
  <si>
    <t>Euro:12,96 (*)</t>
  </si>
  <si>
    <t>Euro: 6,94</t>
  </si>
  <si>
    <t>4 are 82 ca</t>
  </si>
  <si>
    <t>Euro:5,35 (*)</t>
  </si>
  <si>
    <t>Euro: 2,86</t>
  </si>
  <si>
    <t>28 ca</t>
  </si>
  <si>
    <t>Euro:0,59 (*)</t>
  </si>
  <si>
    <t>5 are 26 ca</t>
  </si>
  <si>
    <t>Euro:11,05 (*)</t>
  </si>
  <si>
    <t>4 are 42 ca</t>
  </si>
  <si>
    <t>Euro:9,29 (*)</t>
  </si>
  <si>
    <t>Euro: 3,77</t>
  </si>
  <si>
    <t>24 ca</t>
  </si>
  <si>
    <t>Euro:0,50 (*)</t>
  </si>
  <si>
    <t>3 are 20 ca</t>
  </si>
  <si>
    <t>Euro:6,72 (*)</t>
  </si>
  <si>
    <t>Euro: 2,73</t>
  </si>
  <si>
    <t>5 are 90 ca</t>
  </si>
  <si>
    <t>Euro:12,43 (*)</t>
  </si>
  <si>
    <t>Euro: 5,03</t>
  </si>
  <si>
    <t>11 ca</t>
  </si>
  <si>
    <t>Euro:0,23 (*)</t>
  </si>
  <si>
    <t>Euro: 0,09</t>
  </si>
  <si>
    <t>1 are 89 ca</t>
  </si>
  <si>
    <t>Euro:3,98 (*)</t>
  </si>
  <si>
    <t>Euro: 1,61</t>
  </si>
  <si>
    <t>40 are 67 ca</t>
  </si>
  <si>
    <t>Euro:32,64 (*)</t>
  </si>
  <si>
    <t>Euro: 15,75</t>
  </si>
  <si>
    <t>20 are 55 ca</t>
  </si>
  <si>
    <t>Euro:16,49 (*)</t>
  </si>
  <si>
    <t>Euro: 7,96</t>
  </si>
  <si>
    <t>30 are 94 ca</t>
  </si>
  <si>
    <t>Euro:4,27 (*)</t>
  </si>
  <si>
    <t>Euro: 2,72</t>
  </si>
  <si>
    <t>17 are 26 ca</t>
  </si>
  <si>
    <t>Euro:2,38 (*)</t>
  </si>
  <si>
    <t>Euro: 1,52</t>
  </si>
  <si>
    <t>ROMA Sez. D Totale</t>
  </si>
  <si>
    <t>ROTONDELLA</t>
  </si>
  <si>
    <t>H725</t>
  </si>
  <si>
    <t>MODELLO 26</t>
  </si>
  <si>
    <t>1 ha 69 are 94 ca</t>
  </si>
  <si>
    <t>Euro:70,21</t>
  </si>
  <si>
    <t>Euro: 43,88</t>
  </si>
  <si>
    <t>58 are 94 ca</t>
  </si>
  <si>
    <t>Euro:24,35</t>
  </si>
  <si>
    <t>Euro: 15,22</t>
  </si>
  <si>
    <t>1 ha 23 are 84 ca</t>
  </si>
  <si>
    <t>Euro:51,17</t>
  </si>
  <si>
    <t>Euro: 31,98</t>
  </si>
  <si>
    <t>1 ha 25 are 34 ca</t>
  </si>
  <si>
    <t>Euro:51,79</t>
  </si>
  <si>
    <t>Euro: 32,37</t>
  </si>
  <si>
    <t>52 are 80 ca</t>
  </si>
  <si>
    <t>Euro:21,82</t>
  </si>
  <si>
    <t>Euro: 13,63</t>
  </si>
  <si>
    <t>50 are 27 ca</t>
  </si>
  <si>
    <t>1 ha 10 are 86 ca</t>
  </si>
  <si>
    <t>Euro:2,29</t>
  </si>
  <si>
    <t>Euro: 0,57</t>
  </si>
  <si>
    <t>27 are 82 ca</t>
  </si>
  <si>
    <t>Euro: 0,14</t>
  </si>
  <si>
    <t>2 ha 88 are 54 ca</t>
  </si>
  <si>
    <t>Euro:119,21</t>
  </si>
  <si>
    <t>Euro: 74,51</t>
  </si>
  <si>
    <t>8 are</t>
  </si>
  <si>
    <t>COSTR NO AB</t>
  </si>
  <si>
    <t>3 are 40 ca</t>
  </si>
  <si>
    <t>5 are 5 ca</t>
  </si>
  <si>
    <t>1 are 75 ca</t>
  </si>
  <si>
    <t>7 are</t>
  </si>
  <si>
    <t>Euro:0,14</t>
  </si>
  <si>
    <t>1 ha 17 are 54 ca</t>
  </si>
  <si>
    <t>2 ha 40 are 40 ca</t>
  </si>
  <si>
    <t>Euro:18,62</t>
  </si>
  <si>
    <t>Euro: 11,17</t>
  </si>
  <si>
    <t>8 are 80 ca</t>
  </si>
  <si>
    <t>Euro:0,73</t>
  </si>
  <si>
    <t>Euro: 0,32</t>
  </si>
  <si>
    <t>PASCOLO ARB</t>
  </si>
  <si>
    <t>5 ca</t>
  </si>
  <si>
    <t>1 ha 24 are 14 ca</t>
  </si>
  <si>
    <t>ROTONDELLA Totale</t>
  </si>
  <si>
    <t>SALUGGIA</t>
  </si>
  <si>
    <t>H591</t>
  </si>
  <si>
    <t>80 are 80 ca</t>
  </si>
  <si>
    <t>Euro:2,09</t>
  </si>
  <si>
    <t>Euro: 0,83</t>
  </si>
  <si>
    <t>2 ha 20 are 85 ca</t>
  </si>
  <si>
    <t>Euro:5,70</t>
  </si>
  <si>
    <t>Euro: 2,28</t>
  </si>
  <si>
    <t>1 ha 40 are 20 ca</t>
  </si>
  <si>
    <t>Euro:3,62</t>
  </si>
  <si>
    <t>11 are 90 ca</t>
  </si>
  <si>
    <t>65 are 22 ca</t>
  </si>
  <si>
    <t>Euro:1,68</t>
  </si>
  <si>
    <t>Euro: 0,67</t>
  </si>
  <si>
    <t>26 are 55 ca</t>
  </si>
  <si>
    <t>Euro:0,69</t>
  </si>
  <si>
    <t>60 are 80 ca</t>
  </si>
  <si>
    <t>Euro:1,57</t>
  </si>
  <si>
    <t>SALUGGIA Totale</t>
  </si>
  <si>
    <t>VERNIO</t>
  </si>
  <si>
    <t>G999</t>
  </si>
  <si>
    <t>4 are 1 ca</t>
  </si>
  <si>
    <t>81 are 81 ca</t>
  </si>
  <si>
    <t>Euro:1,27</t>
  </si>
  <si>
    <t>Euro: 1,27</t>
  </si>
  <si>
    <t>38 are 79 ca</t>
  </si>
  <si>
    <t>Euro: 0,40</t>
  </si>
  <si>
    <t>VERNIO Totale</t>
  </si>
  <si>
    <t>Totale complessivo</t>
  </si>
  <si>
    <t>Tassi di rivalutazione</t>
  </si>
  <si>
    <t>Tasso riv. redd. dom.  art 3, co. 50 L. 662/96</t>
  </si>
  <si>
    <t>Tasso riv. redd. agr. art 3, co. 50 L. 662/96</t>
  </si>
  <si>
    <t>Tasso riv. redd. dom riv art 1 co. 512 L. 228/12</t>
  </si>
  <si>
    <t>Tasso riv. redd. agr.  art 1 co. 512 L. 228/12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</si>
</sst>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charset val="1"/>
      <scheme val="minor"/>
    </font>
    <font>
      <sz val="10"/>
      <color theme="1"/>
      <name val="Calibri"/>
      <family val="2"/>
      <charset val="1"/>
      <scheme val="minor"/>
    </font>
    <font>
      <b/>
      <sz val="10"/>
      <color theme="1"/>
      <name val="Calibri"/>
      <family val="2"/>
      <charset val="1"/>
      <scheme val="minor"/>
    </font>
    <font>
      <sz val="10"/>
      <color rgb="FF000000"/>
      <name val="Calibri"/>
      <family val="2"/>
      <charset val="1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164" fontId="3" fillId="0" borderId="1" xfId="1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2" fontId="7" fillId="0" borderId="1" xfId="2" applyNumberFormat="1" applyFont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1" applyFont="1" applyBorder="1" applyAlignment="1">
      <alignment wrapText="1"/>
    </xf>
    <xf numFmtId="0" fontId="3" fillId="0" borderId="0" xfId="0" applyFont="1" applyAlignment="1">
      <alignment horizontal="center"/>
    </xf>
    <xf numFmtId="164" fontId="3" fillId="0" borderId="0" xfId="1" applyFont="1" applyBorder="1" applyAlignment="1">
      <alignment wrapText="1"/>
    </xf>
    <xf numFmtId="164" fontId="3" fillId="0" borderId="0" xfId="1" applyFont="1" applyBorder="1"/>
    <xf numFmtId="0" fontId="3" fillId="0" borderId="0" xfId="0" applyFont="1" applyAlignment="1">
      <alignment horizontal="center" vertical="center"/>
    </xf>
    <xf numFmtId="164" fontId="3" fillId="0" borderId="0" xfId="1" applyFont="1"/>
    <xf numFmtId="0" fontId="5" fillId="0" borderId="0" xfId="0" applyFont="1" applyAlignment="1">
      <alignment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</cellXfs>
  <cellStyles count="3">
    <cellStyle name="Collegamento ipertestuale" xfId="2" builtinId="8"/>
    <cellStyle name="Migliaia" xfId="1" builtinId="3"/>
    <cellStyle name="Normale" xfId="0" builtinId="0"/>
  </cellStyles>
  <dxfs count="2"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95"/>
  <sheetViews>
    <sheetView tabSelected="1" zoomScaleNormal="100" workbookViewId="0">
      <selection activeCell="B34" sqref="B34"/>
    </sheetView>
  </sheetViews>
  <sheetFormatPr defaultRowHeight="12.75" outlineLevelRow="2" x14ac:dyDescent="0.2"/>
  <cols>
    <col min="1" max="1" width="7.28515625" style="20" customWidth="1"/>
    <col min="2" max="2" width="21.5703125" style="3" bestFit="1" customWidth="1"/>
    <col min="3" max="3" width="18.5703125" style="3" customWidth="1"/>
    <col min="4" max="4" width="8.140625" style="3" customWidth="1"/>
    <col min="5" max="5" width="6.42578125" style="23" customWidth="1"/>
    <col min="6" max="6" width="6.85546875" style="3" customWidth="1"/>
    <col min="7" max="7" width="7.85546875" style="3" customWidth="1"/>
    <col min="8" max="8" width="8" style="3" customWidth="1"/>
    <col min="9" max="9" width="19.85546875" style="3" customWidth="1"/>
    <col min="10" max="10" width="11.85546875" style="20" customWidth="1"/>
    <col min="11" max="11" width="16" style="3" customWidth="1"/>
    <col min="12" max="12" width="14.7109375" style="3" customWidth="1"/>
    <col min="13" max="13" width="11.85546875" style="3" customWidth="1"/>
    <col min="14" max="14" width="11.5703125" style="24" customWidth="1"/>
    <col min="15" max="15" width="12.140625" style="24" customWidth="1"/>
    <col min="16" max="19" width="10.7109375" style="3" customWidth="1"/>
    <col min="20" max="16384" width="9.140625" style="3"/>
  </cols>
  <sheetData>
    <row r="1" spans="1:19" ht="36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outlineLevel="2" x14ac:dyDescent="0.2">
      <c r="A2" s="4">
        <v>1</v>
      </c>
      <c r="B2" s="5" t="s">
        <v>19</v>
      </c>
      <c r="C2" s="6" t="s">
        <v>20</v>
      </c>
      <c r="D2" s="5" t="s">
        <v>21</v>
      </c>
      <c r="E2" s="7">
        <v>1</v>
      </c>
      <c r="F2" s="6">
        <v>62</v>
      </c>
      <c r="G2" s="6">
        <v>205</v>
      </c>
      <c r="H2" s="6"/>
      <c r="I2" s="6" t="s">
        <v>22</v>
      </c>
      <c r="J2" s="8" t="s">
        <v>23</v>
      </c>
      <c r="K2" s="6" t="s">
        <v>24</v>
      </c>
      <c r="L2" s="6" t="s">
        <v>25</v>
      </c>
      <c r="M2" s="6" t="s">
        <v>26</v>
      </c>
      <c r="N2" s="9">
        <v>0.03</v>
      </c>
      <c r="O2" s="9">
        <v>0.04</v>
      </c>
      <c r="P2" s="9">
        <f t="shared" ref="P2:P33" si="0">N2*$N$290</f>
        <v>5.3999999999999999E-2</v>
      </c>
      <c r="Q2" s="9">
        <f t="shared" ref="Q2:Q33" si="1">O2*$N$291</f>
        <v>6.8000000000000005E-2</v>
      </c>
      <c r="R2" s="9">
        <f t="shared" ref="R2:R33" si="2">P2*$N$292</f>
        <v>7.0199999999999999E-2</v>
      </c>
      <c r="S2" s="9">
        <f t="shared" ref="S2:S33" si="3">Q2*$N$293</f>
        <v>8.8400000000000006E-2</v>
      </c>
    </row>
    <row r="3" spans="1:19" outlineLevel="2" x14ac:dyDescent="0.2">
      <c r="A3" s="4">
        <v>2</v>
      </c>
      <c r="B3" s="6" t="s">
        <v>19</v>
      </c>
      <c r="C3" s="6" t="s">
        <v>20</v>
      </c>
      <c r="D3" s="6" t="s">
        <v>21</v>
      </c>
      <c r="E3" s="7">
        <v>1</v>
      </c>
      <c r="F3" s="6">
        <v>62</v>
      </c>
      <c r="G3" s="6">
        <v>248</v>
      </c>
      <c r="H3" s="6"/>
      <c r="I3" s="6" t="s">
        <v>27</v>
      </c>
      <c r="J3" s="8">
        <v>2</v>
      </c>
      <c r="K3" s="6" t="s">
        <v>28</v>
      </c>
      <c r="L3" s="6" t="s">
        <v>29</v>
      </c>
      <c r="M3" s="6" t="s">
        <v>30</v>
      </c>
      <c r="N3" s="9">
        <v>1.78</v>
      </c>
      <c r="O3" s="9">
        <v>0.82</v>
      </c>
      <c r="P3" s="9">
        <f t="shared" si="0"/>
        <v>3.2040000000000002</v>
      </c>
      <c r="Q3" s="9">
        <f t="shared" si="1"/>
        <v>1.3939999999999999</v>
      </c>
      <c r="R3" s="9">
        <f t="shared" si="2"/>
        <v>4.1652000000000005</v>
      </c>
      <c r="S3" s="9">
        <f t="shared" si="3"/>
        <v>1.8122</v>
      </c>
    </row>
    <row r="4" spans="1:19" outlineLevel="2" x14ac:dyDescent="0.2">
      <c r="A4" s="4">
        <v>3</v>
      </c>
      <c r="B4" s="6" t="s">
        <v>19</v>
      </c>
      <c r="C4" s="6" t="s">
        <v>20</v>
      </c>
      <c r="D4" s="6" t="s">
        <v>21</v>
      </c>
      <c r="E4" s="7">
        <v>1</v>
      </c>
      <c r="F4" s="6">
        <v>62</v>
      </c>
      <c r="G4" s="6">
        <v>252</v>
      </c>
      <c r="H4" s="6"/>
      <c r="I4" s="6" t="s">
        <v>27</v>
      </c>
      <c r="J4" s="8">
        <v>2</v>
      </c>
      <c r="K4" s="6" t="s">
        <v>31</v>
      </c>
      <c r="L4" s="6" t="s">
        <v>32</v>
      </c>
      <c r="M4" s="6" t="s">
        <v>33</v>
      </c>
      <c r="N4" s="9">
        <v>3.36</v>
      </c>
      <c r="O4" s="9">
        <v>1.55</v>
      </c>
      <c r="P4" s="9">
        <f t="shared" si="0"/>
        <v>6.048</v>
      </c>
      <c r="Q4" s="9">
        <f t="shared" si="1"/>
        <v>2.6349999999999998</v>
      </c>
      <c r="R4" s="9">
        <f t="shared" si="2"/>
        <v>7.8624000000000001</v>
      </c>
      <c r="S4" s="9">
        <f t="shared" si="3"/>
        <v>3.4255</v>
      </c>
    </row>
    <row r="5" spans="1:19" outlineLevel="2" x14ac:dyDescent="0.2">
      <c r="A5" s="4">
        <v>4</v>
      </c>
      <c r="B5" s="6" t="s">
        <v>19</v>
      </c>
      <c r="C5" s="6" t="s">
        <v>20</v>
      </c>
      <c r="D5" s="6" t="s">
        <v>21</v>
      </c>
      <c r="E5" s="7">
        <v>1</v>
      </c>
      <c r="F5" s="6">
        <v>62</v>
      </c>
      <c r="G5" s="6">
        <v>259</v>
      </c>
      <c r="H5" s="6"/>
      <c r="I5" s="6" t="s">
        <v>27</v>
      </c>
      <c r="J5" s="8">
        <v>2</v>
      </c>
      <c r="K5" s="6" t="s">
        <v>34</v>
      </c>
      <c r="L5" s="6" t="s">
        <v>35</v>
      </c>
      <c r="M5" s="6" t="s">
        <v>36</v>
      </c>
      <c r="N5" s="9">
        <v>0.12</v>
      </c>
      <c r="O5" s="9">
        <v>0.06</v>
      </c>
      <c r="P5" s="9">
        <f t="shared" si="0"/>
        <v>0.216</v>
      </c>
      <c r="Q5" s="9">
        <f t="shared" si="1"/>
        <v>0.10199999999999999</v>
      </c>
      <c r="R5" s="9">
        <f t="shared" si="2"/>
        <v>0.28079999999999999</v>
      </c>
      <c r="S5" s="9">
        <f t="shared" si="3"/>
        <v>0.1326</v>
      </c>
    </row>
    <row r="6" spans="1:19" outlineLevel="2" x14ac:dyDescent="0.2">
      <c r="A6" s="4">
        <v>5</v>
      </c>
      <c r="B6" s="6" t="s">
        <v>19</v>
      </c>
      <c r="C6" s="6" t="s">
        <v>20</v>
      </c>
      <c r="D6" s="6" t="s">
        <v>21</v>
      </c>
      <c r="E6" s="7">
        <v>1</v>
      </c>
      <c r="F6" s="6">
        <v>62</v>
      </c>
      <c r="G6" s="6">
        <v>268</v>
      </c>
      <c r="H6" s="6"/>
      <c r="I6" s="6" t="s">
        <v>22</v>
      </c>
      <c r="J6" s="8" t="s">
        <v>23</v>
      </c>
      <c r="K6" s="6" t="s">
        <v>37</v>
      </c>
      <c r="L6" s="6" t="s">
        <v>38</v>
      </c>
      <c r="M6" s="6" t="s">
        <v>39</v>
      </c>
      <c r="N6" s="9">
        <v>0.23</v>
      </c>
      <c r="O6" s="9">
        <v>0.34</v>
      </c>
      <c r="P6" s="9">
        <f t="shared" si="0"/>
        <v>0.41400000000000003</v>
      </c>
      <c r="Q6" s="9">
        <f t="shared" si="1"/>
        <v>0.57800000000000007</v>
      </c>
      <c r="R6" s="9">
        <f t="shared" si="2"/>
        <v>0.53820000000000001</v>
      </c>
      <c r="S6" s="9">
        <f t="shared" si="3"/>
        <v>0.75140000000000007</v>
      </c>
    </row>
    <row r="7" spans="1:19" outlineLevel="2" x14ac:dyDescent="0.2">
      <c r="A7" s="4">
        <v>6</v>
      </c>
      <c r="B7" s="6" t="s">
        <v>19</v>
      </c>
      <c r="C7" s="6" t="s">
        <v>20</v>
      </c>
      <c r="D7" s="6" t="s">
        <v>21</v>
      </c>
      <c r="E7" s="7">
        <v>1</v>
      </c>
      <c r="F7" s="6">
        <v>63</v>
      </c>
      <c r="G7" s="6">
        <v>38</v>
      </c>
      <c r="H7" s="6"/>
      <c r="I7" s="6" t="s">
        <v>27</v>
      </c>
      <c r="J7" s="8">
        <v>2</v>
      </c>
      <c r="K7" s="6" t="s">
        <v>40</v>
      </c>
      <c r="L7" s="6" t="s">
        <v>41</v>
      </c>
      <c r="M7" s="6" t="s">
        <v>42</v>
      </c>
      <c r="N7" s="9">
        <v>6.35</v>
      </c>
      <c r="O7" s="9">
        <v>2.93</v>
      </c>
      <c r="P7" s="9">
        <f t="shared" si="0"/>
        <v>11.43</v>
      </c>
      <c r="Q7" s="9">
        <f t="shared" si="1"/>
        <v>4.9809999999999999</v>
      </c>
      <c r="R7" s="9">
        <f t="shared" si="2"/>
        <v>14.859</v>
      </c>
      <c r="S7" s="9">
        <f t="shared" si="3"/>
        <v>6.4752999999999998</v>
      </c>
    </row>
    <row r="8" spans="1:19" outlineLevel="2" x14ac:dyDescent="0.2">
      <c r="A8" s="4">
        <v>7</v>
      </c>
      <c r="B8" s="6" t="s">
        <v>19</v>
      </c>
      <c r="C8" s="6" t="s">
        <v>20</v>
      </c>
      <c r="D8" s="6" t="s">
        <v>21</v>
      </c>
      <c r="E8" s="7">
        <v>1</v>
      </c>
      <c r="F8" s="6">
        <v>63</v>
      </c>
      <c r="G8" s="6">
        <v>42</v>
      </c>
      <c r="H8" s="6"/>
      <c r="I8" s="6" t="s">
        <v>27</v>
      </c>
      <c r="J8" s="8">
        <v>2</v>
      </c>
      <c r="K8" s="6" t="s">
        <v>43</v>
      </c>
      <c r="L8" s="6" t="s">
        <v>44</v>
      </c>
      <c r="M8" s="6" t="s">
        <v>45</v>
      </c>
      <c r="N8" s="9">
        <v>3.68</v>
      </c>
      <c r="O8" s="9">
        <v>1.7</v>
      </c>
      <c r="P8" s="9">
        <f t="shared" si="0"/>
        <v>6.6240000000000006</v>
      </c>
      <c r="Q8" s="9">
        <f t="shared" si="1"/>
        <v>2.8899999999999997</v>
      </c>
      <c r="R8" s="9">
        <f t="shared" si="2"/>
        <v>8.6112000000000002</v>
      </c>
      <c r="S8" s="9">
        <f t="shared" si="3"/>
        <v>3.7569999999999997</v>
      </c>
    </row>
    <row r="9" spans="1:19" outlineLevel="2" x14ac:dyDescent="0.2">
      <c r="A9" s="4">
        <v>8</v>
      </c>
      <c r="B9" s="6" t="s">
        <v>19</v>
      </c>
      <c r="C9" s="6" t="s">
        <v>20</v>
      </c>
      <c r="D9" s="6" t="s">
        <v>21</v>
      </c>
      <c r="E9" s="7">
        <v>1</v>
      </c>
      <c r="F9" s="6">
        <v>63</v>
      </c>
      <c r="G9" s="6">
        <v>48</v>
      </c>
      <c r="H9" s="6"/>
      <c r="I9" s="6" t="s">
        <v>27</v>
      </c>
      <c r="J9" s="8">
        <v>2</v>
      </c>
      <c r="K9" s="6" t="s">
        <v>46</v>
      </c>
      <c r="L9" s="6" t="s">
        <v>47</v>
      </c>
      <c r="M9" s="6" t="s">
        <v>48</v>
      </c>
      <c r="N9" s="9">
        <v>13.89</v>
      </c>
      <c r="O9" s="9">
        <v>6.41</v>
      </c>
      <c r="P9" s="9">
        <f t="shared" si="0"/>
        <v>25.002000000000002</v>
      </c>
      <c r="Q9" s="9">
        <f t="shared" si="1"/>
        <v>10.897</v>
      </c>
      <c r="R9" s="9">
        <f t="shared" si="2"/>
        <v>32.502600000000001</v>
      </c>
      <c r="S9" s="9">
        <f t="shared" si="3"/>
        <v>14.1661</v>
      </c>
    </row>
    <row r="10" spans="1:19" outlineLevel="2" x14ac:dyDescent="0.2">
      <c r="A10" s="4">
        <v>9</v>
      </c>
      <c r="B10" s="6" t="s">
        <v>19</v>
      </c>
      <c r="C10" s="6" t="s">
        <v>20</v>
      </c>
      <c r="D10" s="6" t="s">
        <v>21</v>
      </c>
      <c r="E10" s="7">
        <v>1</v>
      </c>
      <c r="F10" s="6">
        <v>63</v>
      </c>
      <c r="G10" s="6">
        <v>76</v>
      </c>
      <c r="H10" s="6"/>
      <c r="I10" s="6" t="s">
        <v>27</v>
      </c>
      <c r="J10" s="8">
        <v>2</v>
      </c>
      <c r="K10" s="6" t="s">
        <v>49</v>
      </c>
      <c r="L10" s="6" t="s">
        <v>50</v>
      </c>
      <c r="M10" s="6" t="s">
        <v>51</v>
      </c>
      <c r="N10" s="9">
        <v>4.72</v>
      </c>
      <c r="O10" s="9">
        <v>2.1800000000000002</v>
      </c>
      <c r="P10" s="9">
        <f t="shared" si="0"/>
        <v>8.4960000000000004</v>
      </c>
      <c r="Q10" s="9">
        <f t="shared" si="1"/>
        <v>3.706</v>
      </c>
      <c r="R10" s="9">
        <f t="shared" si="2"/>
        <v>11.0448</v>
      </c>
      <c r="S10" s="9">
        <f t="shared" si="3"/>
        <v>4.8178000000000001</v>
      </c>
    </row>
    <row r="11" spans="1:19" outlineLevel="2" x14ac:dyDescent="0.2">
      <c r="A11" s="4">
        <v>10</v>
      </c>
      <c r="B11" s="6" t="s">
        <v>19</v>
      </c>
      <c r="C11" s="6" t="s">
        <v>20</v>
      </c>
      <c r="D11" s="6" t="s">
        <v>21</v>
      </c>
      <c r="E11" s="7">
        <v>1</v>
      </c>
      <c r="F11" s="6">
        <v>63</v>
      </c>
      <c r="G11" s="6">
        <v>80</v>
      </c>
      <c r="H11" s="6"/>
      <c r="I11" s="6" t="s">
        <v>27</v>
      </c>
      <c r="J11" s="8">
        <v>3</v>
      </c>
      <c r="K11" s="6" t="s">
        <v>52</v>
      </c>
      <c r="L11" s="6" t="s">
        <v>53</v>
      </c>
      <c r="M11" s="6" t="s">
        <v>54</v>
      </c>
      <c r="N11" s="9">
        <v>7.7</v>
      </c>
      <c r="O11" s="9">
        <v>2.89</v>
      </c>
      <c r="P11" s="9">
        <f t="shared" si="0"/>
        <v>13.860000000000001</v>
      </c>
      <c r="Q11" s="9">
        <f t="shared" si="1"/>
        <v>4.9130000000000003</v>
      </c>
      <c r="R11" s="9">
        <f t="shared" si="2"/>
        <v>18.018000000000001</v>
      </c>
      <c r="S11" s="9">
        <f t="shared" si="3"/>
        <v>6.3869000000000007</v>
      </c>
    </row>
    <row r="12" spans="1:19" outlineLevel="2" x14ac:dyDescent="0.2">
      <c r="A12" s="4">
        <v>11</v>
      </c>
      <c r="B12" s="6" t="s">
        <v>19</v>
      </c>
      <c r="C12" s="6" t="s">
        <v>20</v>
      </c>
      <c r="D12" s="6" t="s">
        <v>21</v>
      </c>
      <c r="E12" s="7">
        <v>1</v>
      </c>
      <c r="F12" s="6">
        <v>63</v>
      </c>
      <c r="G12" s="6">
        <v>105</v>
      </c>
      <c r="H12" s="6"/>
      <c r="I12" s="6" t="s">
        <v>27</v>
      </c>
      <c r="J12" s="8">
        <v>2</v>
      </c>
      <c r="K12" s="6" t="s">
        <v>55</v>
      </c>
      <c r="L12" s="6" t="s">
        <v>56</v>
      </c>
      <c r="M12" s="6" t="s">
        <v>57</v>
      </c>
      <c r="N12" s="9">
        <v>1.1299999999999999</v>
      </c>
      <c r="O12" s="9">
        <v>0.52</v>
      </c>
      <c r="P12" s="9">
        <f t="shared" si="0"/>
        <v>2.0339999999999998</v>
      </c>
      <c r="Q12" s="9">
        <f t="shared" si="1"/>
        <v>0.88400000000000001</v>
      </c>
      <c r="R12" s="9">
        <f t="shared" si="2"/>
        <v>2.6441999999999997</v>
      </c>
      <c r="S12" s="9">
        <f t="shared" si="3"/>
        <v>1.1492</v>
      </c>
    </row>
    <row r="13" spans="1:19" outlineLevel="2" x14ac:dyDescent="0.2">
      <c r="A13" s="4">
        <v>12</v>
      </c>
      <c r="B13" s="6" t="s">
        <v>19</v>
      </c>
      <c r="C13" s="6" t="s">
        <v>20</v>
      </c>
      <c r="D13" s="6" t="s">
        <v>21</v>
      </c>
      <c r="E13" s="7">
        <v>1</v>
      </c>
      <c r="F13" s="6">
        <v>63</v>
      </c>
      <c r="G13" s="6">
        <v>106</v>
      </c>
      <c r="H13" s="6"/>
      <c r="I13" s="6" t="s">
        <v>27</v>
      </c>
      <c r="J13" s="8">
        <v>2</v>
      </c>
      <c r="K13" s="6" t="s">
        <v>58</v>
      </c>
      <c r="L13" s="6" t="s">
        <v>59</v>
      </c>
      <c r="M13" s="6" t="s">
        <v>60</v>
      </c>
      <c r="N13" s="9">
        <v>12.73</v>
      </c>
      <c r="O13" s="9">
        <v>5.87</v>
      </c>
      <c r="P13" s="9">
        <f t="shared" si="0"/>
        <v>22.914000000000001</v>
      </c>
      <c r="Q13" s="9">
        <f t="shared" si="1"/>
        <v>9.9789999999999992</v>
      </c>
      <c r="R13" s="9">
        <f t="shared" si="2"/>
        <v>29.788200000000003</v>
      </c>
      <c r="S13" s="9">
        <f t="shared" si="3"/>
        <v>12.9727</v>
      </c>
    </row>
    <row r="14" spans="1:19" outlineLevel="2" x14ac:dyDescent="0.2">
      <c r="A14" s="4">
        <v>13</v>
      </c>
      <c r="B14" s="6" t="s">
        <v>19</v>
      </c>
      <c r="C14" s="6" t="s">
        <v>20</v>
      </c>
      <c r="D14" s="6" t="s">
        <v>21</v>
      </c>
      <c r="E14" s="7">
        <v>1</v>
      </c>
      <c r="F14" s="6">
        <v>63</v>
      </c>
      <c r="G14" s="6">
        <v>119</v>
      </c>
      <c r="H14" s="6"/>
      <c r="I14" s="6" t="s">
        <v>61</v>
      </c>
      <c r="J14" s="8">
        <v>1</v>
      </c>
      <c r="K14" s="6" t="s">
        <v>62</v>
      </c>
      <c r="L14" s="6" t="s">
        <v>63</v>
      </c>
      <c r="M14" s="6" t="s">
        <v>64</v>
      </c>
      <c r="N14" s="9">
        <v>52.41</v>
      </c>
      <c r="O14" s="9">
        <v>2.62</v>
      </c>
      <c r="P14" s="9">
        <f t="shared" si="0"/>
        <v>94.337999999999994</v>
      </c>
      <c r="Q14" s="9">
        <f t="shared" si="1"/>
        <v>4.4539999999999997</v>
      </c>
      <c r="R14" s="9">
        <f t="shared" si="2"/>
        <v>122.63939999999999</v>
      </c>
      <c r="S14" s="9">
        <f t="shared" si="3"/>
        <v>5.7901999999999996</v>
      </c>
    </row>
    <row r="15" spans="1:19" outlineLevel="2" x14ac:dyDescent="0.2">
      <c r="A15" s="4">
        <v>14</v>
      </c>
      <c r="B15" s="6" t="s">
        <v>19</v>
      </c>
      <c r="C15" s="6" t="s">
        <v>20</v>
      </c>
      <c r="D15" s="6" t="s">
        <v>21</v>
      </c>
      <c r="E15" s="7">
        <v>1</v>
      </c>
      <c r="F15" s="6">
        <v>63</v>
      </c>
      <c r="G15" s="6">
        <v>120</v>
      </c>
      <c r="H15" s="6"/>
      <c r="I15" s="6" t="s">
        <v>61</v>
      </c>
      <c r="J15" s="8">
        <v>1</v>
      </c>
      <c r="K15" s="6" t="s">
        <v>65</v>
      </c>
      <c r="L15" s="6" t="s">
        <v>66</v>
      </c>
      <c r="M15" s="6" t="s">
        <v>67</v>
      </c>
      <c r="N15" s="9">
        <v>15.63</v>
      </c>
      <c r="O15" s="9">
        <v>0.78</v>
      </c>
      <c r="P15" s="9">
        <f t="shared" si="0"/>
        <v>28.134</v>
      </c>
      <c r="Q15" s="9">
        <f t="shared" si="1"/>
        <v>1.3260000000000001</v>
      </c>
      <c r="R15" s="9">
        <f t="shared" si="2"/>
        <v>36.574200000000005</v>
      </c>
      <c r="S15" s="9">
        <f t="shared" si="3"/>
        <v>1.7238000000000002</v>
      </c>
    </row>
    <row r="16" spans="1:19" outlineLevel="2" x14ac:dyDescent="0.2">
      <c r="A16" s="4">
        <v>15</v>
      </c>
      <c r="B16" s="6" t="s">
        <v>19</v>
      </c>
      <c r="C16" s="6" t="s">
        <v>20</v>
      </c>
      <c r="D16" s="6" t="s">
        <v>21</v>
      </c>
      <c r="E16" s="7">
        <v>1</v>
      </c>
      <c r="F16" s="6">
        <v>63</v>
      </c>
      <c r="G16" s="6">
        <v>121</v>
      </c>
      <c r="H16" s="6"/>
      <c r="I16" s="6" t="s">
        <v>61</v>
      </c>
      <c r="J16" s="8">
        <v>1</v>
      </c>
      <c r="K16" s="6" t="s">
        <v>68</v>
      </c>
      <c r="L16" s="6" t="s">
        <v>69</v>
      </c>
      <c r="M16" s="6" t="s">
        <v>70</v>
      </c>
      <c r="N16" s="9">
        <v>15.35</v>
      </c>
      <c r="O16" s="9">
        <v>0.77</v>
      </c>
      <c r="P16" s="9">
        <f t="shared" si="0"/>
        <v>27.63</v>
      </c>
      <c r="Q16" s="9">
        <f t="shared" si="1"/>
        <v>1.3089999999999999</v>
      </c>
      <c r="R16" s="9">
        <f t="shared" si="2"/>
        <v>35.918999999999997</v>
      </c>
      <c r="S16" s="9">
        <f t="shared" si="3"/>
        <v>1.7017</v>
      </c>
    </row>
    <row r="17" spans="1:19" outlineLevel="2" x14ac:dyDescent="0.2">
      <c r="A17" s="4">
        <v>16</v>
      </c>
      <c r="B17" s="6" t="s">
        <v>19</v>
      </c>
      <c r="C17" s="6" t="s">
        <v>20</v>
      </c>
      <c r="D17" s="6" t="s">
        <v>21</v>
      </c>
      <c r="E17" s="7">
        <v>1</v>
      </c>
      <c r="F17" s="6">
        <v>63</v>
      </c>
      <c r="G17" s="6">
        <v>122</v>
      </c>
      <c r="H17" s="6"/>
      <c r="I17" s="6" t="s">
        <v>27</v>
      </c>
      <c r="J17" s="8">
        <v>2</v>
      </c>
      <c r="K17" s="6" t="s">
        <v>71</v>
      </c>
      <c r="L17" s="6" t="s">
        <v>72</v>
      </c>
      <c r="M17" s="6" t="s">
        <v>73</v>
      </c>
      <c r="N17" s="9">
        <v>5.86</v>
      </c>
      <c r="O17" s="9">
        <v>2.7</v>
      </c>
      <c r="P17" s="9">
        <f t="shared" si="0"/>
        <v>10.548</v>
      </c>
      <c r="Q17" s="9">
        <f t="shared" si="1"/>
        <v>4.59</v>
      </c>
      <c r="R17" s="9">
        <f t="shared" si="2"/>
        <v>13.712400000000001</v>
      </c>
      <c r="S17" s="9">
        <f t="shared" si="3"/>
        <v>5.9669999999999996</v>
      </c>
    </row>
    <row r="18" spans="1:19" outlineLevel="2" x14ac:dyDescent="0.2">
      <c r="A18" s="4">
        <v>17</v>
      </c>
      <c r="B18" s="6" t="s">
        <v>19</v>
      </c>
      <c r="C18" s="6" t="s">
        <v>20</v>
      </c>
      <c r="D18" s="6" t="s">
        <v>21</v>
      </c>
      <c r="E18" s="7">
        <v>1</v>
      </c>
      <c r="F18" s="6">
        <v>63</v>
      </c>
      <c r="G18" s="6">
        <v>123</v>
      </c>
      <c r="H18" s="6"/>
      <c r="I18" s="6" t="s">
        <v>27</v>
      </c>
      <c r="J18" s="8">
        <v>2</v>
      </c>
      <c r="K18" s="6" t="s">
        <v>74</v>
      </c>
      <c r="L18" s="6" t="s">
        <v>75</v>
      </c>
      <c r="M18" s="6" t="s">
        <v>76</v>
      </c>
      <c r="N18" s="9">
        <v>42.63</v>
      </c>
      <c r="O18" s="9">
        <v>19.68</v>
      </c>
      <c r="P18" s="9">
        <f t="shared" si="0"/>
        <v>76.734000000000009</v>
      </c>
      <c r="Q18" s="9">
        <f t="shared" si="1"/>
        <v>33.455999999999996</v>
      </c>
      <c r="R18" s="9">
        <f t="shared" si="2"/>
        <v>99.754200000000012</v>
      </c>
      <c r="S18" s="9">
        <f t="shared" si="3"/>
        <v>43.492799999999995</v>
      </c>
    </row>
    <row r="19" spans="1:19" outlineLevel="2" x14ac:dyDescent="0.2">
      <c r="A19" s="4">
        <v>18</v>
      </c>
      <c r="B19" s="6" t="s">
        <v>19</v>
      </c>
      <c r="C19" s="6" t="s">
        <v>20</v>
      </c>
      <c r="D19" s="6" t="s">
        <v>21</v>
      </c>
      <c r="E19" s="7">
        <v>1</v>
      </c>
      <c r="F19" s="6">
        <v>63</v>
      </c>
      <c r="G19" s="6">
        <v>124</v>
      </c>
      <c r="H19" s="6"/>
      <c r="I19" s="6" t="s">
        <v>77</v>
      </c>
      <c r="J19" s="8" t="s">
        <v>23</v>
      </c>
      <c r="K19" s="6" t="s">
        <v>78</v>
      </c>
      <c r="L19" s="6" t="s">
        <v>79</v>
      </c>
      <c r="M19" s="6" t="s">
        <v>80</v>
      </c>
      <c r="N19" s="9">
        <v>1.1200000000000001</v>
      </c>
      <c r="O19" s="9">
        <v>1.1200000000000001</v>
      </c>
      <c r="P19" s="9">
        <f t="shared" si="0"/>
        <v>2.0160000000000005</v>
      </c>
      <c r="Q19" s="9">
        <f t="shared" si="1"/>
        <v>1.9040000000000001</v>
      </c>
      <c r="R19" s="9">
        <f t="shared" si="2"/>
        <v>2.6208000000000009</v>
      </c>
      <c r="S19" s="9">
        <f t="shared" si="3"/>
        <v>2.4752000000000001</v>
      </c>
    </row>
    <row r="20" spans="1:19" outlineLevel="2" x14ac:dyDescent="0.2">
      <c r="A20" s="4">
        <v>19</v>
      </c>
      <c r="B20" s="6" t="s">
        <v>19</v>
      </c>
      <c r="C20" s="6" t="s">
        <v>20</v>
      </c>
      <c r="D20" s="6" t="s">
        <v>21</v>
      </c>
      <c r="E20" s="7">
        <v>1</v>
      </c>
      <c r="F20" s="6">
        <v>63</v>
      </c>
      <c r="G20" s="6">
        <v>128</v>
      </c>
      <c r="H20" s="6"/>
      <c r="I20" s="6" t="s">
        <v>27</v>
      </c>
      <c r="J20" s="8">
        <v>3</v>
      </c>
      <c r="K20" s="6" t="s">
        <v>81</v>
      </c>
      <c r="L20" s="6" t="s">
        <v>82</v>
      </c>
      <c r="M20" s="6" t="s">
        <v>83</v>
      </c>
      <c r="N20" s="9">
        <v>3.61</v>
      </c>
      <c r="O20" s="9">
        <v>1.35</v>
      </c>
      <c r="P20" s="9">
        <f t="shared" si="0"/>
        <v>6.4980000000000002</v>
      </c>
      <c r="Q20" s="9">
        <f t="shared" si="1"/>
        <v>2.2949999999999999</v>
      </c>
      <c r="R20" s="9">
        <f t="shared" si="2"/>
        <v>8.4474</v>
      </c>
      <c r="S20" s="9">
        <f t="shared" si="3"/>
        <v>2.9834999999999998</v>
      </c>
    </row>
    <row r="21" spans="1:19" outlineLevel="2" x14ac:dyDescent="0.2">
      <c r="A21" s="4">
        <v>20</v>
      </c>
      <c r="B21" s="6" t="s">
        <v>19</v>
      </c>
      <c r="C21" s="6" t="s">
        <v>20</v>
      </c>
      <c r="D21" s="6" t="s">
        <v>21</v>
      </c>
      <c r="E21" s="7">
        <v>1</v>
      </c>
      <c r="F21" s="6">
        <v>63</v>
      </c>
      <c r="G21" s="6">
        <v>133</v>
      </c>
      <c r="H21" s="6"/>
      <c r="I21" s="6" t="s">
        <v>22</v>
      </c>
      <c r="J21" s="8" t="s">
        <v>23</v>
      </c>
      <c r="K21" s="6" t="s">
        <v>84</v>
      </c>
      <c r="L21" s="6" t="s">
        <v>25</v>
      </c>
      <c r="M21" s="6" t="s">
        <v>85</v>
      </c>
      <c r="N21" s="9">
        <v>0.03</v>
      </c>
      <c r="O21" s="9">
        <v>0.05</v>
      </c>
      <c r="P21" s="9">
        <f t="shared" si="0"/>
        <v>5.3999999999999999E-2</v>
      </c>
      <c r="Q21" s="9">
        <f t="shared" si="1"/>
        <v>8.5000000000000006E-2</v>
      </c>
      <c r="R21" s="9">
        <f t="shared" si="2"/>
        <v>7.0199999999999999E-2</v>
      </c>
      <c r="S21" s="9">
        <f t="shared" si="3"/>
        <v>0.11050000000000001</v>
      </c>
    </row>
    <row r="22" spans="1:19" outlineLevel="2" x14ac:dyDescent="0.2">
      <c r="A22" s="4">
        <v>21</v>
      </c>
      <c r="B22" s="6" t="s">
        <v>19</v>
      </c>
      <c r="C22" s="6" t="s">
        <v>20</v>
      </c>
      <c r="D22" s="6" t="s">
        <v>21</v>
      </c>
      <c r="E22" s="7">
        <v>1</v>
      </c>
      <c r="F22" s="6">
        <v>63</v>
      </c>
      <c r="G22" s="6">
        <v>134</v>
      </c>
      <c r="H22" s="6"/>
      <c r="I22" s="6" t="s">
        <v>27</v>
      </c>
      <c r="J22" s="8">
        <v>3</v>
      </c>
      <c r="K22" s="6" t="s">
        <v>86</v>
      </c>
      <c r="L22" s="6" t="s">
        <v>87</v>
      </c>
      <c r="M22" s="6" t="s">
        <v>88</v>
      </c>
      <c r="N22" s="9">
        <v>0.66</v>
      </c>
      <c r="O22" s="9">
        <v>0.25</v>
      </c>
      <c r="P22" s="9">
        <f t="shared" si="0"/>
        <v>1.1880000000000002</v>
      </c>
      <c r="Q22" s="9">
        <f t="shared" si="1"/>
        <v>0.42499999999999999</v>
      </c>
      <c r="R22" s="9">
        <f t="shared" si="2"/>
        <v>1.5444000000000002</v>
      </c>
      <c r="S22" s="9">
        <f t="shared" si="3"/>
        <v>0.55249999999999999</v>
      </c>
    </row>
    <row r="23" spans="1:19" outlineLevel="2" x14ac:dyDescent="0.2">
      <c r="A23" s="4">
        <v>22</v>
      </c>
      <c r="B23" s="6" t="s">
        <v>19</v>
      </c>
      <c r="C23" s="6" t="s">
        <v>20</v>
      </c>
      <c r="D23" s="6" t="s">
        <v>21</v>
      </c>
      <c r="E23" s="7">
        <v>1</v>
      </c>
      <c r="F23" s="6">
        <v>63</v>
      </c>
      <c r="G23" s="6">
        <v>135</v>
      </c>
      <c r="H23" s="6"/>
      <c r="I23" s="6" t="s">
        <v>27</v>
      </c>
      <c r="J23" s="8">
        <v>3</v>
      </c>
      <c r="K23" s="6" t="s">
        <v>89</v>
      </c>
      <c r="L23" s="6" t="s">
        <v>90</v>
      </c>
      <c r="M23" s="6" t="s">
        <v>91</v>
      </c>
      <c r="N23" s="9">
        <v>0.33</v>
      </c>
      <c r="O23" s="9">
        <v>0.12</v>
      </c>
      <c r="P23" s="9">
        <f t="shared" si="0"/>
        <v>0.59400000000000008</v>
      </c>
      <c r="Q23" s="9">
        <f t="shared" si="1"/>
        <v>0.20399999999999999</v>
      </c>
      <c r="R23" s="9">
        <f t="shared" si="2"/>
        <v>0.77220000000000011</v>
      </c>
      <c r="S23" s="9">
        <f t="shared" si="3"/>
        <v>0.26519999999999999</v>
      </c>
    </row>
    <row r="24" spans="1:19" outlineLevel="2" x14ac:dyDescent="0.2">
      <c r="A24" s="4">
        <v>23</v>
      </c>
      <c r="B24" s="6" t="s">
        <v>19</v>
      </c>
      <c r="C24" s="6" t="s">
        <v>20</v>
      </c>
      <c r="D24" s="6" t="s">
        <v>21</v>
      </c>
      <c r="E24" s="7">
        <v>1</v>
      </c>
      <c r="F24" s="6">
        <v>63</v>
      </c>
      <c r="G24" s="6">
        <v>137</v>
      </c>
      <c r="H24" s="6"/>
      <c r="I24" s="6" t="s">
        <v>22</v>
      </c>
      <c r="J24" s="8" t="s">
        <v>23</v>
      </c>
      <c r="K24" s="6" t="s">
        <v>92</v>
      </c>
      <c r="L24" s="6" t="s">
        <v>93</v>
      </c>
      <c r="M24" s="6" t="s">
        <v>88</v>
      </c>
      <c r="N24" s="9">
        <v>0.17</v>
      </c>
      <c r="O24" s="9">
        <v>0.25</v>
      </c>
      <c r="P24" s="9">
        <f t="shared" si="0"/>
        <v>0.30600000000000005</v>
      </c>
      <c r="Q24" s="9">
        <f t="shared" si="1"/>
        <v>0.42499999999999999</v>
      </c>
      <c r="R24" s="9">
        <f t="shared" si="2"/>
        <v>0.3978000000000001</v>
      </c>
      <c r="S24" s="9">
        <f t="shared" si="3"/>
        <v>0.55249999999999999</v>
      </c>
    </row>
    <row r="25" spans="1:19" outlineLevel="2" x14ac:dyDescent="0.2">
      <c r="A25" s="4">
        <v>24</v>
      </c>
      <c r="B25" s="6" t="s">
        <v>19</v>
      </c>
      <c r="C25" s="6" t="s">
        <v>20</v>
      </c>
      <c r="D25" s="6" t="s">
        <v>21</v>
      </c>
      <c r="E25" s="7">
        <v>1</v>
      </c>
      <c r="F25" s="6">
        <v>63</v>
      </c>
      <c r="G25" s="6">
        <v>138</v>
      </c>
      <c r="H25" s="6"/>
      <c r="I25" s="6" t="s">
        <v>27</v>
      </c>
      <c r="J25" s="8">
        <v>3</v>
      </c>
      <c r="K25" s="6" t="s">
        <v>94</v>
      </c>
      <c r="L25" s="6" t="s">
        <v>95</v>
      </c>
      <c r="M25" s="6" t="s">
        <v>96</v>
      </c>
      <c r="N25" s="9">
        <v>0.6</v>
      </c>
      <c r="O25" s="9">
        <v>0.23</v>
      </c>
      <c r="P25" s="9">
        <f t="shared" si="0"/>
        <v>1.08</v>
      </c>
      <c r="Q25" s="9">
        <f t="shared" si="1"/>
        <v>0.39100000000000001</v>
      </c>
      <c r="R25" s="9">
        <f t="shared" si="2"/>
        <v>1.4040000000000001</v>
      </c>
      <c r="S25" s="9">
        <f t="shared" si="3"/>
        <v>0.50830000000000009</v>
      </c>
    </row>
    <row r="26" spans="1:19" outlineLevel="2" x14ac:dyDescent="0.2">
      <c r="A26" s="4">
        <v>25</v>
      </c>
      <c r="B26" s="6" t="s">
        <v>19</v>
      </c>
      <c r="C26" s="6" t="s">
        <v>20</v>
      </c>
      <c r="D26" s="6" t="s">
        <v>21</v>
      </c>
      <c r="E26" s="7">
        <v>1</v>
      </c>
      <c r="F26" s="6">
        <v>63</v>
      </c>
      <c r="G26" s="6">
        <v>139</v>
      </c>
      <c r="H26" s="6"/>
      <c r="I26" s="6" t="s">
        <v>27</v>
      </c>
      <c r="J26" s="8">
        <v>2</v>
      </c>
      <c r="K26" s="6" t="s">
        <v>97</v>
      </c>
      <c r="L26" s="6" t="s">
        <v>98</v>
      </c>
      <c r="M26" s="6" t="s">
        <v>99</v>
      </c>
      <c r="N26" s="9">
        <v>13.15</v>
      </c>
      <c r="O26" s="9">
        <v>6.07</v>
      </c>
      <c r="P26" s="9">
        <f t="shared" si="0"/>
        <v>23.67</v>
      </c>
      <c r="Q26" s="9">
        <f t="shared" si="1"/>
        <v>10.319000000000001</v>
      </c>
      <c r="R26" s="9">
        <f t="shared" si="2"/>
        <v>30.771000000000004</v>
      </c>
      <c r="S26" s="9">
        <f t="shared" si="3"/>
        <v>13.414700000000002</v>
      </c>
    </row>
    <row r="27" spans="1:19" outlineLevel="2" x14ac:dyDescent="0.2">
      <c r="A27" s="4">
        <v>26</v>
      </c>
      <c r="B27" s="6" t="s">
        <v>100</v>
      </c>
      <c r="C27" s="6" t="s">
        <v>20</v>
      </c>
      <c r="D27" s="6" t="s">
        <v>21</v>
      </c>
      <c r="E27" s="7">
        <v>1</v>
      </c>
      <c r="F27" s="6">
        <v>63</v>
      </c>
      <c r="G27" s="6">
        <v>141</v>
      </c>
      <c r="H27" s="6"/>
      <c r="I27" s="6" t="s">
        <v>27</v>
      </c>
      <c r="J27" s="8">
        <v>2</v>
      </c>
      <c r="K27" s="6" t="s">
        <v>101</v>
      </c>
      <c r="L27" s="6" t="s">
        <v>102</v>
      </c>
      <c r="M27" s="6" t="s">
        <v>103</v>
      </c>
      <c r="N27" s="9">
        <v>0.43</v>
      </c>
      <c r="O27" s="9">
        <v>0.2</v>
      </c>
      <c r="P27" s="9">
        <f t="shared" si="0"/>
        <v>0.77400000000000002</v>
      </c>
      <c r="Q27" s="9">
        <f t="shared" si="1"/>
        <v>0.34</v>
      </c>
      <c r="R27" s="9">
        <f t="shared" si="2"/>
        <v>1.0062</v>
      </c>
      <c r="S27" s="9">
        <f t="shared" si="3"/>
        <v>0.44200000000000006</v>
      </c>
    </row>
    <row r="28" spans="1:19" outlineLevel="2" x14ac:dyDescent="0.2">
      <c r="A28" s="4">
        <v>27</v>
      </c>
      <c r="B28" s="6" t="s">
        <v>100</v>
      </c>
      <c r="C28" s="6" t="s">
        <v>20</v>
      </c>
      <c r="D28" s="6" t="s">
        <v>21</v>
      </c>
      <c r="E28" s="7">
        <v>1</v>
      </c>
      <c r="F28" s="6">
        <v>63</v>
      </c>
      <c r="G28" s="6">
        <v>142</v>
      </c>
      <c r="H28" s="6"/>
      <c r="I28" s="6" t="s">
        <v>27</v>
      </c>
      <c r="J28" s="8">
        <v>2</v>
      </c>
      <c r="K28" s="6" t="s">
        <v>104</v>
      </c>
      <c r="L28" s="6" t="s">
        <v>105</v>
      </c>
      <c r="M28" s="6" t="s">
        <v>106</v>
      </c>
      <c r="N28" s="9">
        <v>1.36</v>
      </c>
      <c r="O28" s="9">
        <v>0.63</v>
      </c>
      <c r="P28" s="9">
        <f t="shared" si="0"/>
        <v>2.4480000000000004</v>
      </c>
      <c r="Q28" s="9">
        <f t="shared" si="1"/>
        <v>1.071</v>
      </c>
      <c r="R28" s="9">
        <f t="shared" si="2"/>
        <v>3.1824000000000008</v>
      </c>
      <c r="S28" s="9">
        <f t="shared" si="3"/>
        <v>1.3923000000000001</v>
      </c>
    </row>
    <row r="29" spans="1:19" outlineLevel="2" x14ac:dyDescent="0.2">
      <c r="A29" s="4">
        <v>28</v>
      </c>
      <c r="B29" s="6" t="s">
        <v>100</v>
      </c>
      <c r="C29" s="6" t="s">
        <v>20</v>
      </c>
      <c r="D29" s="6" t="s">
        <v>21</v>
      </c>
      <c r="E29" s="7">
        <v>1</v>
      </c>
      <c r="F29" s="6">
        <v>63</v>
      </c>
      <c r="G29" s="6">
        <v>144</v>
      </c>
      <c r="H29" s="6"/>
      <c r="I29" s="6" t="s">
        <v>77</v>
      </c>
      <c r="J29" s="8" t="s">
        <v>23</v>
      </c>
      <c r="K29" s="6" t="s">
        <v>107</v>
      </c>
      <c r="L29" s="6" t="s">
        <v>108</v>
      </c>
      <c r="M29" s="6" t="s">
        <v>109</v>
      </c>
      <c r="N29" s="9">
        <v>1.18</v>
      </c>
      <c r="O29" s="9">
        <v>1.18</v>
      </c>
      <c r="P29" s="9">
        <f t="shared" si="0"/>
        <v>2.1240000000000001</v>
      </c>
      <c r="Q29" s="9">
        <f t="shared" si="1"/>
        <v>2.0059999999999998</v>
      </c>
      <c r="R29" s="9">
        <f t="shared" si="2"/>
        <v>2.7612000000000001</v>
      </c>
      <c r="S29" s="9">
        <f t="shared" si="3"/>
        <v>2.6077999999999997</v>
      </c>
    </row>
    <row r="30" spans="1:19" outlineLevel="2" x14ac:dyDescent="0.2">
      <c r="A30" s="4">
        <v>29</v>
      </c>
      <c r="B30" s="6" t="s">
        <v>100</v>
      </c>
      <c r="C30" s="6" t="s">
        <v>20</v>
      </c>
      <c r="D30" s="6" t="s">
        <v>21</v>
      </c>
      <c r="E30" s="7">
        <v>1</v>
      </c>
      <c r="F30" s="6">
        <v>63</v>
      </c>
      <c r="G30" s="6">
        <v>145</v>
      </c>
      <c r="H30" s="6"/>
      <c r="I30" s="6" t="s">
        <v>110</v>
      </c>
      <c r="J30" s="8">
        <v>4</v>
      </c>
      <c r="K30" s="6" t="s">
        <v>111</v>
      </c>
      <c r="L30" s="6" t="s">
        <v>112</v>
      </c>
      <c r="M30" s="6" t="s">
        <v>113</v>
      </c>
      <c r="N30" s="9">
        <v>2.66</v>
      </c>
      <c r="O30" s="9">
        <v>13.3</v>
      </c>
      <c r="P30" s="9">
        <f t="shared" si="0"/>
        <v>4.7880000000000003</v>
      </c>
      <c r="Q30" s="9">
        <f t="shared" si="1"/>
        <v>22.61</v>
      </c>
      <c r="R30" s="9">
        <f t="shared" si="2"/>
        <v>6.2244000000000002</v>
      </c>
      <c r="S30" s="9">
        <f t="shared" si="3"/>
        <v>29.393000000000001</v>
      </c>
    </row>
    <row r="31" spans="1:19" outlineLevel="2" x14ac:dyDescent="0.2">
      <c r="A31" s="4">
        <v>30</v>
      </c>
      <c r="B31" s="6" t="s">
        <v>100</v>
      </c>
      <c r="C31" s="6" t="s">
        <v>20</v>
      </c>
      <c r="D31" s="6" t="s">
        <v>21</v>
      </c>
      <c r="E31" s="7">
        <v>1</v>
      </c>
      <c r="F31" s="6">
        <v>63</v>
      </c>
      <c r="G31" s="6">
        <v>146</v>
      </c>
      <c r="H31" s="6"/>
      <c r="I31" s="6" t="s">
        <v>77</v>
      </c>
      <c r="J31" s="8" t="s">
        <v>23</v>
      </c>
      <c r="K31" s="6" t="s">
        <v>114</v>
      </c>
      <c r="L31" s="6" t="s">
        <v>115</v>
      </c>
      <c r="M31" s="6" t="s">
        <v>116</v>
      </c>
      <c r="N31" s="9">
        <v>0.63</v>
      </c>
      <c r="O31" s="9">
        <v>0.6</v>
      </c>
      <c r="P31" s="9">
        <f t="shared" si="0"/>
        <v>1.1340000000000001</v>
      </c>
      <c r="Q31" s="9">
        <f t="shared" si="1"/>
        <v>1.02</v>
      </c>
      <c r="R31" s="9">
        <f t="shared" si="2"/>
        <v>1.4742000000000002</v>
      </c>
      <c r="S31" s="9">
        <f t="shared" si="3"/>
        <v>1.3260000000000001</v>
      </c>
    </row>
    <row r="32" spans="1:19" outlineLevel="2" x14ac:dyDescent="0.2">
      <c r="A32" s="4">
        <v>31</v>
      </c>
      <c r="B32" s="6" t="s">
        <v>19</v>
      </c>
      <c r="C32" s="6" t="s">
        <v>20</v>
      </c>
      <c r="D32" s="6" t="s">
        <v>21</v>
      </c>
      <c r="E32" s="7">
        <v>1</v>
      </c>
      <c r="F32" s="6">
        <v>63</v>
      </c>
      <c r="G32" s="6">
        <v>147</v>
      </c>
      <c r="H32" s="6"/>
      <c r="I32" s="6" t="s">
        <v>27</v>
      </c>
      <c r="J32" s="8">
        <v>2</v>
      </c>
      <c r="K32" s="6" t="s">
        <v>117</v>
      </c>
      <c r="L32" s="6" t="s">
        <v>118</v>
      </c>
      <c r="M32" s="6" t="s">
        <v>119</v>
      </c>
      <c r="N32" s="9">
        <v>0.88</v>
      </c>
      <c r="O32" s="9">
        <v>0.41</v>
      </c>
      <c r="P32" s="9">
        <f t="shared" si="0"/>
        <v>1.5840000000000001</v>
      </c>
      <c r="Q32" s="9">
        <f t="shared" si="1"/>
        <v>0.69699999999999995</v>
      </c>
      <c r="R32" s="9">
        <f t="shared" si="2"/>
        <v>2.0592000000000001</v>
      </c>
      <c r="S32" s="9">
        <f t="shared" si="3"/>
        <v>0.90610000000000002</v>
      </c>
    </row>
    <row r="33" spans="1:19" outlineLevel="2" x14ac:dyDescent="0.2">
      <c r="A33" s="4">
        <v>32</v>
      </c>
      <c r="B33" s="6" t="s">
        <v>19</v>
      </c>
      <c r="C33" s="6" t="s">
        <v>20</v>
      </c>
      <c r="D33" s="6" t="s">
        <v>21</v>
      </c>
      <c r="E33" s="7">
        <v>1</v>
      </c>
      <c r="F33" s="6">
        <v>63</v>
      </c>
      <c r="G33" s="6">
        <v>148</v>
      </c>
      <c r="H33" s="6"/>
      <c r="I33" s="6" t="s">
        <v>27</v>
      </c>
      <c r="J33" s="8">
        <v>2</v>
      </c>
      <c r="K33" s="6" t="s">
        <v>120</v>
      </c>
      <c r="L33" s="6" t="s">
        <v>121</v>
      </c>
      <c r="M33" s="6" t="s">
        <v>122</v>
      </c>
      <c r="N33" s="9">
        <v>0.32</v>
      </c>
      <c r="O33" s="9">
        <v>0.15</v>
      </c>
      <c r="P33" s="9">
        <f t="shared" si="0"/>
        <v>0.57600000000000007</v>
      </c>
      <c r="Q33" s="9">
        <f t="shared" si="1"/>
        <v>0.255</v>
      </c>
      <c r="R33" s="9">
        <f t="shared" si="2"/>
        <v>0.74880000000000013</v>
      </c>
      <c r="S33" s="9">
        <f t="shared" si="3"/>
        <v>0.33150000000000002</v>
      </c>
    </row>
    <row r="34" spans="1:19" outlineLevel="2" x14ac:dyDescent="0.2">
      <c r="A34" s="4">
        <v>33</v>
      </c>
      <c r="B34" s="6" t="s">
        <v>19</v>
      </c>
      <c r="C34" s="6" t="s">
        <v>20</v>
      </c>
      <c r="D34" s="6" t="s">
        <v>21</v>
      </c>
      <c r="E34" s="7">
        <v>1</v>
      </c>
      <c r="F34" s="6">
        <v>63</v>
      </c>
      <c r="G34" s="6">
        <v>149</v>
      </c>
      <c r="H34" s="6"/>
      <c r="I34" s="6" t="s">
        <v>110</v>
      </c>
      <c r="J34" s="8">
        <v>4</v>
      </c>
      <c r="K34" s="6" t="s">
        <v>123</v>
      </c>
      <c r="L34" s="6" t="s">
        <v>124</v>
      </c>
      <c r="M34" s="6" t="s">
        <v>125</v>
      </c>
      <c r="N34" s="9">
        <v>13.51</v>
      </c>
      <c r="O34" s="9">
        <v>67.569999999999993</v>
      </c>
      <c r="P34" s="9">
        <f t="shared" ref="P34:P65" si="4">N34*$N$290</f>
        <v>24.318000000000001</v>
      </c>
      <c r="Q34" s="9">
        <f t="shared" ref="Q34:Q65" si="5">O34*$N$291</f>
        <v>114.86899999999999</v>
      </c>
      <c r="R34" s="9">
        <f t="shared" ref="R34:R65" si="6">P34*$N$292</f>
        <v>31.613400000000002</v>
      </c>
      <c r="S34" s="9">
        <f t="shared" ref="S34:S65" si="7">Q34*$N$293</f>
        <v>149.32969999999997</v>
      </c>
    </row>
    <row r="35" spans="1:19" outlineLevel="2" x14ac:dyDescent="0.2">
      <c r="A35" s="4">
        <v>34</v>
      </c>
      <c r="B35" s="6" t="s">
        <v>19</v>
      </c>
      <c r="C35" s="6" t="s">
        <v>20</v>
      </c>
      <c r="D35" s="6" t="s">
        <v>21</v>
      </c>
      <c r="E35" s="7">
        <v>1</v>
      </c>
      <c r="F35" s="6">
        <v>63</v>
      </c>
      <c r="G35" s="6">
        <v>150</v>
      </c>
      <c r="H35" s="6"/>
      <c r="I35" s="6" t="s">
        <v>77</v>
      </c>
      <c r="J35" s="8" t="s">
        <v>23</v>
      </c>
      <c r="K35" s="6" t="s">
        <v>126</v>
      </c>
      <c r="L35" s="6" t="s">
        <v>127</v>
      </c>
      <c r="M35" s="6" t="s">
        <v>128</v>
      </c>
      <c r="N35" s="9">
        <v>1.17</v>
      </c>
      <c r="O35" s="9">
        <v>1.17</v>
      </c>
      <c r="P35" s="9">
        <f t="shared" si="4"/>
        <v>2.1059999999999999</v>
      </c>
      <c r="Q35" s="9">
        <f t="shared" si="5"/>
        <v>1.9889999999999999</v>
      </c>
      <c r="R35" s="9">
        <f t="shared" si="6"/>
        <v>2.7378</v>
      </c>
      <c r="S35" s="9">
        <f t="shared" si="7"/>
        <v>2.5857000000000001</v>
      </c>
    </row>
    <row r="36" spans="1:19" outlineLevel="2" x14ac:dyDescent="0.2">
      <c r="A36" s="4">
        <v>35</v>
      </c>
      <c r="B36" s="6" t="s">
        <v>19</v>
      </c>
      <c r="C36" s="6" t="s">
        <v>20</v>
      </c>
      <c r="D36" s="6" t="s">
        <v>21</v>
      </c>
      <c r="E36" s="7">
        <v>1</v>
      </c>
      <c r="F36" s="6">
        <v>63</v>
      </c>
      <c r="G36" s="6">
        <v>152</v>
      </c>
      <c r="H36" s="6"/>
      <c r="I36" s="6" t="s">
        <v>129</v>
      </c>
      <c r="J36" s="8"/>
      <c r="K36" s="6" t="s">
        <v>130</v>
      </c>
      <c r="L36" s="6" t="s">
        <v>131</v>
      </c>
      <c r="M36" s="6" t="s">
        <v>131</v>
      </c>
      <c r="N36" s="9">
        <v>0</v>
      </c>
      <c r="O36" s="9">
        <v>0</v>
      </c>
      <c r="P36" s="9">
        <f t="shared" si="4"/>
        <v>0</v>
      </c>
      <c r="Q36" s="9">
        <f t="shared" si="5"/>
        <v>0</v>
      </c>
      <c r="R36" s="9">
        <f t="shared" si="6"/>
        <v>0</v>
      </c>
      <c r="S36" s="9">
        <f t="shared" si="7"/>
        <v>0</v>
      </c>
    </row>
    <row r="37" spans="1:19" outlineLevel="2" x14ac:dyDescent="0.2">
      <c r="A37" s="4">
        <v>36</v>
      </c>
      <c r="B37" s="6" t="s">
        <v>19</v>
      </c>
      <c r="C37" s="6" t="s">
        <v>20</v>
      </c>
      <c r="D37" s="6" t="s">
        <v>21</v>
      </c>
      <c r="E37" s="7">
        <v>1</v>
      </c>
      <c r="F37" s="6">
        <v>63</v>
      </c>
      <c r="G37" s="6">
        <v>153</v>
      </c>
      <c r="H37" s="6"/>
      <c r="I37" s="6" t="s">
        <v>129</v>
      </c>
      <c r="J37" s="8"/>
      <c r="K37" s="6" t="s">
        <v>132</v>
      </c>
      <c r="L37" s="6" t="s">
        <v>131</v>
      </c>
      <c r="M37" s="6" t="s">
        <v>131</v>
      </c>
      <c r="N37" s="9">
        <v>0</v>
      </c>
      <c r="O37" s="9">
        <v>0</v>
      </c>
      <c r="P37" s="9">
        <f t="shared" si="4"/>
        <v>0</v>
      </c>
      <c r="Q37" s="9">
        <f t="shared" si="5"/>
        <v>0</v>
      </c>
      <c r="R37" s="9">
        <f t="shared" si="6"/>
        <v>0</v>
      </c>
      <c r="S37" s="9">
        <f t="shared" si="7"/>
        <v>0</v>
      </c>
    </row>
    <row r="38" spans="1:19" outlineLevel="2" x14ac:dyDescent="0.2">
      <c r="A38" s="4">
        <v>37</v>
      </c>
      <c r="B38" s="6" t="s">
        <v>19</v>
      </c>
      <c r="C38" s="6" t="s">
        <v>20</v>
      </c>
      <c r="D38" s="6" t="s">
        <v>21</v>
      </c>
      <c r="E38" s="7">
        <v>1</v>
      </c>
      <c r="F38" s="6">
        <v>63</v>
      </c>
      <c r="G38" s="6">
        <v>154</v>
      </c>
      <c r="H38" s="6"/>
      <c r="I38" s="6" t="s">
        <v>133</v>
      </c>
      <c r="J38" s="8" t="s">
        <v>23</v>
      </c>
      <c r="K38" s="6" t="s">
        <v>134</v>
      </c>
      <c r="L38" s="6" t="s">
        <v>135</v>
      </c>
      <c r="M38" s="6" t="s">
        <v>33</v>
      </c>
      <c r="N38" s="9">
        <v>1.29</v>
      </c>
      <c r="O38" s="9">
        <v>1.55</v>
      </c>
      <c r="P38" s="9">
        <f t="shared" si="4"/>
        <v>2.3220000000000001</v>
      </c>
      <c r="Q38" s="9">
        <f t="shared" si="5"/>
        <v>2.6349999999999998</v>
      </c>
      <c r="R38" s="9">
        <f t="shared" si="6"/>
        <v>3.0186000000000002</v>
      </c>
      <c r="S38" s="9">
        <f t="shared" si="7"/>
        <v>3.4255</v>
      </c>
    </row>
    <row r="39" spans="1:19" outlineLevel="2" x14ac:dyDescent="0.2">
      <c r="A39" s="4">
        <v>38</v>
      </c>
      <c r="B39" s="6" t="s">
        <v>19</v>
      </c>
      <c r="C39" s="6" t="s">
        <v>20</v>
      </c>
      <c r="D39" s="6" t="s">
        <v>21</v>
      </c>
      <c r="E39" s="7">
        <v>1</v>
      </c>
      <c r="F39" s="6">
        <v>63</v>
      </c>
      <c r="G39" s="6">
        <v>156</v>
      </c>
      <c r="H39" s="6"/>
      <c r="I39" s="6" t="s">
        <v>27</v>
      </c>
      <c r="J39" s="8">
        <v>2</v>
      </c>
      <c r="K39" s="6" t="s">
        <v>136</v>
      </c>
      <c r="L39" s="6" t="s">
        <v>137</v>
      </c>
      <c r="M39" s="6" t="s">
        <v>138</v>
      </c>
      <c r="N39" s="9">
        <v>1.52</v>
      </c>
      <c r="O39" s="9">
        <v>0.7</v>
      </c>
      <c r="P39" s="9">
        <f t="shared" si="4"/>
        <v>2.7360000000000002</v>
      </c>
      <c r="Q39" s="9">
        <f t="shared" si="5"/>
        <v>1.19</v>
      </c>
      <c r="R39" s="9">
        <f t="shared" si="6"/>
        <v>3.5568000000000004</v>
      </c>
      <c r="S39" s="9">
        <f t="shared" si="7"/>
        <v>1.5469999999999999</v>
      </c>
    </row>
    <row r="40" spans="1:19" outlineLevel="2" x14ac:dyDescent="0.2">
      <c r="A40" s="4">
        <v>39</v>
      </c>
      <c r="B40" s="6" t="s">
        <v>19</v>
      </c>
      <c r="C40" s="6" t="s">
        <v>20</v>
      </c>
      <c r="D40" s="6" t="s">
        <v>21</v>
      </c>
      <c r="E40" s="7">
        <v>1</v>
      </c>
      <c r="F40" s="6">
        <v>63</v>
      </c>
      <c r="G40" s="6">
        <v>157</v>
      </c>
      <c r="H40" s="6"/>
      <c r="I40" s="6" t="s">
        <v>61</v>
      </c>
      <c r="J40" s="8">
        <v>1</v>
      </c>
      <c r="K40" s="6" t="s">
        <v>139</v>
      </c>
      <c r="L40" s="6" t="s">
        <v>140</v>
      </c>
      <c r="M40" s="6" t="s">
        <v>141</v>
      </c>
      <c r="N40" s="9">
        <v>1.95</v>
      </c>
      <c r="O40" s="9">
        <v>0.1</v>
      </c>
      <c r="P40" s="9">
        <f t="shared" si="4"/>
        <v>3.51</v>
      </c>
      <c r="Q40" s="9">
        <f t="shared" si="5"/>
        <v>0.17</v>
      </c>
      <c r="R40" s="9">
        <f t="shared" si="6"/>
        <v>4.5629999999999997</v>
      </c>
      <c r="S40" s="9">
        <f t="shared" si="7"/>
        <v>0.22100000000000003</v>
      </c>
    </row>
    <row r="41" spans="1:19" outlineLevel="2" x14ac:dyDescent="0.2">
      <c r="A41" s="4">
        <v>40</v>
      </c>
      <c r="B41" s="6" t="s">
        <v>19</v>
      </c>
      <c r="C41" s="6" t="s">
        <v>20</v>
      </c>
      <c r="D41" s="6" t="s">
        <v>21</v>
      </c>
      <c r="E41" s="7">
        <v>1</v>
      </c>
      <c r="F41" s="6">
        <v>63</v>
      </c>
      <c r="G41" s="6">
        <v>158</v>
      </c>
      <c r="H41" s="6"/>
      <c r="I41" s="6" t="s">
        <v>142</v>
      </c>
      <c r="J41" s="8"/>
      <c r="K41" s="6" t="s">
        <v>143</v>
      </c>
      <c r="L41" s="6" t="s">
        <v>131</v>
      </c>
      <c r="M41" s="6" t="s">
        <v>131</v>
      </c>
      <c r="N41" s="9">
        <v>0</v>
      </c>
      <c r="O41" s="9">
        <v>0</v>
      </c>
      <c r="P41" s="9">
        <f t="shared" si="4"/>
        <v>0</v>
      </c>
      <c r="Q41" s="9">
        <f t="shared" si="5"/>
        <v>0</v>
      </c>
      <c r="R41" s="9">
        <f t="shared" si="6"/>
        <v>0</v>
      </c>
      <c r="S41" s="9">
        <f t="shared" si="7"/>
        <v>0</v>
      </c>
    </row>
    <row r="42" spans="1:19" outlineLevel="2" x14ac:dyDescent="0.2">
      <c r="A42" s="4">
        <v>41</v>
      </c>
      <c r="B42" s="6" t="s">
        <v>19</v>
      </c>
      <c r="C42" s="6" t="s">
        <v>20</v>
      </c>
      <c r="D42" s="6" t="s">
        <v>21</v>
      </c>
      <c r="E42" s="7">
        <v>1</v>
      </c>
      <c r="F42" s="6">
        <v>63</v>
      </c>
      <c r="G42" s="6">
        <v>159</v>
      </c>
      <c r="H42" s="6"/>
      <c r="I42" s="6" t="s">
        <v>77</v>
      </c>
      <c r="J42" s="8" t="s">
        <v>23</v>
      </c>
      <c r="K42" s="6" t="s">
        <v>144</v>
      </c>
      <c r="L42" s="6" t="s">
        <v>145</v>
      </c>
      <c r="M42" s="6" t="s">
        <v>146</v>
      </c>
      <c r="N42" s="9">
        <v>3.53</v>
      </c>
      <c r="O42" s="9">
        <v>3.53</v>
      </c>
      <c r="P42" s="9">
        <f t="shared" si="4"/>
        <v>6.3540000000000001</v>
      </c>
      <c r="Q42" s="9">
        <f t="shared" si="5"/>
        <v>6.0009999999999994</v>
      </c>
      <c r="R42" s="9">
        <f t="shared" si="6"/>
        <v>8.2602000000000011</v>
      </c>
      <c r="S42" s="9">
        <f t="shared" si="7"/>
        <v>7.8012999999999995</v>
      </c>
    </row>
    <row r="43" spans="1:19" outlineLevel="2" x14ac:dyDescent="0.2">
      <c r="A43" s="4">
        <v>42</v>
      </c>
      <c r="B43" s="6" t="s">
        <v>19</v>
      </c>
      <c r="C43" s="6" t="s">
        <v>20</v>
      </c>
      <c r="D43" s="6" t="s">
        <v>21</v>
      </c>
      <c r="E43" s="7">
        <v>1</v>
      </c>
      <c r="F43" s="6">
        <v>63</v>
      </c>
      <c r="G43" s="6">
        <v>161</v>
      </c>
      <c r="H43" s="6"/>
      <c r="I43" s="6" t="s">
        <v>77</v>
      </c>
      <c r="J43" s="8" t="s">
        <v>23</v>
      </c>
      <c r="K43" s="6" t="s">
        <v>147</v>
      </c>
      <c r="L43" s="6" t="s">
        <v>148</v>
      </c>
      <c r="M43" s="6" t="s">
        <v>149</v>
      </c>
      <c r="N43" s="9">
        <v>10.51</v>
      </c>
      <c r="O43" s="9">
        <v>10.51</v>
      </c>
      <c r="P43" s="9">
        <f t="shared" si="4"/>
        <v>18.917999999999999</v>
      </c>
      <c r="Q43" s="9">
        <f t="shared" si="5"/>
        <v>17.867000000000001</v>
      </c>
      <c r="R43" s="9">
        <f t="shared" si="6"/>
        <v>24.593399999999999</v>
      </c>
      <c r="S43" s="9">
        <f t="shared" si="7"/>
        <v>23.227100000000004</v>
      </c>
    </row>
    <row r="44" spans="1:19" outlineLevel="2" x14ac:dyDescent="0.2">
      <c r="A44" s="4">
        <v>43</v>
      </c>
      <c r="B44" s="6" t="s">
        <v>19</v>
      </c>
      <c r="C44" s="6" t="s">
        <v>20</v>
      </c>
      <c r="D44" s="6" t="s">
        <v>21</v>
      </c>
      <c r="E44" s="7">
        <v>1</v>
      </c>
      <c r="F44" s="6">
        <v>63</v>
      </c>
      <c r="G44" s="6">
        <v>185</v>
      </c>
      <c r="H44" s="6"/>
      <c r="I44" s="6" t="s">
        <v>27</v>
      </c>
      <c r="J44" s="8">
        <v>3</v>
      </c>
      <c r="K44" s="6" t="s">
        <v>150</v>
      </c>
      <c r="L44" s="6" t="s">
        <v>151</v>
      </c>
      <c r="M44" s="6" t="s">
        <v>152</v>
      </c>
      <c r="N44" s="9">
        <v>0.72</v>
      </c>
      <c r="O44" s="9">
        <v>0.27</v>
      </c>
      <c r="P44" s="9">
        <f t="shared" si="4"/>
        <v>1.296</v>
      </c>
      <c r="Q44" s="9">
        <f t="shared" si="5"/>
        <v>0.45900000000000002</v>
      </c>
      <c r="R44" s="9">
        <f t="shared" si="6"/>
        <v>1.6848000000000001</v>
      </c>
      <c r="S44" s="9">
        <f t="shared" si="7"/>
        <v>0.59670000000000001</v>
      </c>
    </row>
    <row r="45" spans="1:19" outlineLevel="2" x14ac:dyDescent="0.2">
      <c r="A45" s="4">
        <v>44</v>
      </c>
      <c r="B45" s="6" t="s">
        <v>19</v>
      </c>
      <c r="C45" s="6" t="s">
        <v>20</v>
      </c>
      <c r="D45" s="6" t="s">
        <v>21</v>
      </c>
      <c r="E45" s="7">
        <v>1</v>
      </c>
      <c r="F45" s="6">
        <v>63</v>
      </c>
      <c r="G45" s="6">
        <v>186</v>
      </c>
      <c r="H45" s="6"/>
      <c r="I45" s="6" t="s">
        <v>27</v>
      </c>
      <c r="J45" s="8">
        <v>2</v>
      </c>
      <c r="K45" s="6" t="s">
        <v>153</v>
      </c>
      <c r="L45" s="6" t="s">
        <v>154</v>
      </c>
      <c r="M45" s="6" t="s">
        <v>155</v>
      </c>
      <c r="N45" s="9">
        <v>20.51</v>
      </c>
      <c r="O45" s="9">
        <v>9.4700000000000006</v>
      </c>
      <c r="P45" s="9">
        <f t="shared" si="4"/>
        <v>36.918000000000006</v>
      </c>
      <c r="Q45" s="9">
        <f t="shared" si="5"/>
        <v>16.099</v>
      </c>
      <c r="R45" s="9">
        <f t="shared" si="6"/>
        <v>47.993400000000008</v>
      </c>
      <c r="S45" s="9">
        <f t="shared" si="7"/>
        <v>20.928700000000003</v>
      </c>
    </row>
    <row r="46" spans="1:19" outlineLevel="2" x14ac:dyDescent="0.2">
      <c r="A46" s="4">
        <v>45</v>
      </c>
      <c r="B46" s="6" t="s">
        <v>19</v>
      </c>
      <c r="C46" s="6" t="s">
        <v>20</v>
      </c>
      <c r="D46" s="6" t="s">
        <v>21</v>
      </c>
      <c r="E46" s="7">
        <v>1</v>
      </c>
      <c r="F46" s="6">
        <v>63</v>
      </c>
      <c r="G46" s="6">
        <v>187</v>
      </c>
      <c r="H46" s="6"/>
      <c r="I46" s="6" t="s">
        <v>27</v>
      </c>
      <c r="J46" s="8">
        <v>3</v>
      </c>
      <c r="K46" s="6" t="s">
        <v>156</v>
      </c>
      <c r="L46" s="6" t="s">
        <v>157</v>
      </c>
      <c r="M46" s="6" t="s">
        <v>158</v>
      </c>
      <c r="N46" s="9">
        <v>66.11</v>
      </c>
      <c r="O46" s="9">
        <v>24.79</v>
      </c>
      <c r="P46" s="9">
        <f t="shared" si="4"/>
        <v>118.998</v>
      </c>
      <c r="Q46" s="9">
        <f t="shared" si="5"/>
        <v>42.143000000000001</v>
      </c>
      <c r="R46" s="9">
        <f t="shared" si="6"/>
        <v>154.69740000000002</v>
      </c>
      <c r="S46" s="9">
        <f t="shared" si="7"/>
        <v>54.785900000000005</v>
      </c>
    </row>
    <row r="47" spans="1:19" outlineLevel="2" x14ac:dyDescent="0.2">
      <c r="A47" s="4">
        <v>46</v>
      </c>
      <c r="B47" s="6" t="s">
        <v>19</v>
      </c>
      <c r="C47" s="6" t="s">
        <v>20</v>
      </c>
      <c r="D47" s="6" t="s">
        <v>21</v>
      </c>
      <c r="E47" s="7">
        <v>1</v>
      </c>
      <c r="F47" s="6">
        <v>63</v>
      </c>
      <c r="G47" s="6">
        <v>188</v>
      </c>
      <c r="H47" s="6"/>
      <c r="I47" s="6" t="s">
        <v>27</v>
      </c>
      <c r="J47" s="8">
        <v>4</v>
      </c>
      <c r="K47" s="6" t="s">
        <v>159</v>
      </c>
      <c r="L47" s="6" t="s">
        <v>160</v>
      </c>
      <c r="M47" s="6" t="s">
        <v>161</v>
      </c>
      <c r="N47" s="9">
        <v>62.94</v>
      </c>
      <c r="O47" s="9">
        <v>37.76</v>
      </c>
      <c r="P47" s="9">
        <f t="shared" si="4"/>
        <v>113.292</v>
      </c>
      <c r="Q47" s="9">
        <f t="shared" si="5"/>
        <v>64.191999999999993</v>
      </c>
      <c r="R47" s="9">
        <f t="shared" si="6"/>
        <v>147.27960000000002</v>
      </c>
      <c r="S47" s="9">
        <f t="shared" si="7"/>
        <v>83.44959999999999</v>
      </c>
    </row>
    <row r="48" spans="1:19" outlineLevel="2" x14ac:dyDescent="0.2">
      <c r="A48" s="4">
        <v>47</v>
      </c>
      <c r="B48" s="6" t="s">
        <v>19</v>
      </c>
      <c r="C48" s="6" t="s">
        <v>20</v>
      </c>
      <c r="D48" s="6" t="s">
        <v>21</v>
      </c>
      <c r="E48" s="7">
        <v>1</v>
      </c>
      <c r="F48" s="6">
        <v>63</v>
      </c>
      <c r="G48" s="6">
        <v>189</v>
      </c>
      <c r="H48" s="6"/>
      <c r="I48" s="6" t="s">
        <v>77</v>
      </c>
      <c r="J48" s="8" t="s">
        <v>23</v>
      </c>
      <c r="K48" s="6" t="s">
        <v>162</v>
      </c>
      <c r="L48" s="6" t="s">
        <v>163</v>
      </c>
      <c r="M48" s="6" t="s">
        <v>164</v>
      </c>
      <c r="N48" s="9">
        <v>0.5</v>
      </c>
      <c r="O48" s="9">
        <v>0.5</v>
      </c>
      <c r="P48" s="9">
        <f t="shared" si="4"/>
        <v>0.9</v>
      </c>
      <c r="Q48" s="9">
        <f t="shared" si="5"/>
        <v>0.85</v>
      </c>
      <c r="R48" s="9">
        <f t="shared" si="6"/>
        <v>1.1700000000000002</v>
      </c>
      <c r="S48" s="9">
        <f t="shared" si="7"/>
        <v>1.105</v>
      </c>
    </row>
    <row r="49" spans="1:19" outlineLevel="2" x14ac:dyDescent="0.2">
      <c r="A49" s="4">
        <v>48</v>
      </c>
      <c r="B49" s="6" t="s">
        <v>19</v>
      </c>
      <c r="C49" s="6" t="s">
        <v>20</v>
      </c>
      <c r="D49" s="6" t="s">
        <v>21</v>
      </c>
      <c r="E49" s="7">
        <v>1</v>
      </c>
      <c r="F49" s="6">
        <v>63</v>
      </c>
      <c r="G49" s="6">
        <v>264</v>
      </c>
      <c r="H49" s="6"/>
      <c r="I49" s="6" t="s">
        <v>27</v>
      </c>
      <c r="J49" s="8">
        <v>3</v>
      </c>
      <c r="K49" s="6" t="s">
        <v>165</v>
      </c>
      <c r="L49" s="6" t="s">
        <v>166</v>
      </c>
      <c r="M49" s="6" t="s">
        <v>167</v>
      </c>
      <c r="N49" s="9">
        <v>0.01</v>
      </c>
      <c r="O49" s="9">
        <v>0</v>
      </c>
      <c r="P49" s="9">
        <f t="shared" si="4"/>
        <v>1.8000000000000002E-2</v>
      </c>
      <c r="Q49" s="9">
        <f t="shared" si="5"/>
        <v>0</v>
      </c>
      <c r="R49" s="9">
        <f t="shared" si="6"/>
        <v>2.3400000000000004E-2</v>
      </c>
      <c r="S49" s="9">
        <f t="shared" si="7"/>
        <v>0</v>
      </c>
    </row>
    <row r="50" spans="1:19" outlineLevel="2" x14ac:dyDescent="0.2">
      <c r="A50" s="4">
        <v>49</v>
      </c>
      <c r="B50" s="6" t="s">
        <v>19</v>
      </c>
      <c r="C50" s="6" t="s">
        <v>20</v>
      </c>
      <c r="D50" s="6" t="s">
        <v>21</v>
      </c>
      <c r="E50" s="7">
        <v>1</v>
      </c>
      <c r="F50" s="6">
        <v>64</v>
      </c>
      <c r="G50" s="6">
        <v>31</v>
      </c>
      <c r="H50" s="6"/>
      <c r="I50" s="6" t="s">
        <v>27</v>
      </c>
      <c r="J50" s="8">
        <v>2</v>
      </c>
      <c r="K50" s="6" t="s">
        <v>168</v>
      </c>
      <c r="L50" s="6" t="s">
        <v>169</v>
      </c>
      <c r="M50" s="6" t="s">
        <v>170</v>
      </c>
      <c r="N50" s="9">
        <v>25.81</v>
      </c>
      <c r="O50" s="9">
        <v>11.91</v>
      </c>
      <c r="P50" s="9">
        <f t="shared" si="4"/>
        <v>46.457999999999998</v>
      </c>
      <c r="Q50" s="9">
        <f t="shared" si="5"/>
        <v>20.247</v>
      </c>
      <c r="R50" s="9">
        <f t="shared" si="6"/>
        <v>60.395400000000002</v>
      </c>
      <c r="S50" s="9">
        <f t="shared" si="7"/>
        <v>26.321100000000001</v>
      </c>
    </row>
    <row r="51" spans="1:19" outlineLevel="2" x14ac:dyDescent="0.2">
      <c r="A51" s="4">
        <v>50</v>
      </c>
      <c r="B51" s="6" t="s">
        <v>19</v>
      </c>
      <c r="C51" s="6" t="s">
        <v>20</v>
      </c>
      <c r="D51" s="6" t="s">
        <v>21</v>
      </c>
      <c r="E51" s="7">
        <v>1</v>
      </c>
      <c r="F51" s="6">
        <v>64</v>
      </c>
      <c r="G51" s="6">
        <v>81</v>
      </c>
      <c r="H51" s="6"/>
      <c r="I51" s="6" t="s">
        <v>27</v>
      </c>
      <c r="J51" s="8">
        <v>4</v>
      </c>
      <c r="K51" s="6" t="s">
        <v>171</v>
      </c>
      <c r="L51" s="6" t="s">
        <v>172</v>
      </c>
      <c r="M51" s="6" t="s">
        <v>173</v>
      </c>
      <c r="N51" s="9">
        <v>16.79</v>
      </c>
      <c r="O51" s="9">
        <v>10.07</v>
      </c>
      <c r="P51" s="9">
        <f t="shared" si="4"/>
        <v>30.221999999999998</v>
      </c>
      <c r="Q51" s="9">
        <f t="shared" si="5"/>
        <v>17.119</v>
      </c>
      <c r="R51" s="9">
        <f t="shared" si="6"/>
        <v>39.288599999999995</v>
      </c>
      <c r="S51" s="9">
        <f t="shared" si="7"/>
        <v>22.2547</v>
      </c>
    </row>
    <row r="52" spans="1:19" outlineLevel="2" x14ac:dyDescent="0.2">
      <c r="A52" s="4">
        <v>51</v>
      </c>
      <c r="B52" s="6" t="s">
        <v>19</v>
      </c>
      <c r="C52" s="6" t="s">
        <v>20</v>
      </c>
      <c r="D52" s="6" t="s">
        <v>21</v>
      </c>
      <c r="E52" s="7">
        <v>1</v>
      </c>
      <c r="F52" s="6">
        <v>64</v>
      </c>
      <c r="G52" s="6">
        <v>83</v>
      </c>
      <c r="H52" s="6"/>
      <c r="I52" s="6" t="s">
        <v>77</v>
      </c>
      <c r="J52" s="8" t="s">
        <v>23</v>
      </c>
      <c r="K52" s="6" t="s">
        <v>174</v>
      </c>
      <c r="L52" s="6" t="s">
        <v>175</v>
      </c>
      <c r="M52" s="6" t="s">
        <v>176</v>
      </c>
      <c r="N52" s="9">
        <v>6.42</v>
      </c>
      <c r="O52" s="9">
        <v>6.42</v>
      </c>
      <c r="P52" s="9">
        <f t="shared" si="4"/>
        <v>11.556000000000001</v>
      </c>
      <c r="Q52" s="9">
        <f t="shared" si="5"/>
        <v>10.914</v>
      </c>
      <c r="R52" s="9">
        <f t="shared" si="6"/>
        <v>15.022800000000002</v>
      </c>
      <c r="S52" s="9">
        <f t="shared" si="7"/>
        <v>14.1882</v>
      </c>
    </row>
    <row r="53" spans="1:19" outlineLevel="2" x14ac:dyDescent="0.2">
      <c r="A53" s="4">
        <v>52</v>
      </c>
      <c r="B53" s="6" t="s">
        <v>19</v>
      </c>
      <c r="C53" s="6" t="s">
        <v>20</v>
      </c>
      <c r="D53" s="6" t="s">
        <v>21</v>
      </c>
      <c r="E53" s="7">
        <v>1</v>
      </c>
      <c r="F53" s="6">
        <v>64</v>
      </c>
      <c r="G53" s="6">
        <v>84</v>
      </c>
      <c r="H53" s="6"/>
      <c r="I53" s="6" t="s">
        <v>27</v>
      </c>
      <c r="J53" s="8">
        <v>4</v>
      </c>
      <c r="K53" s="6" t="s">
        <v>177</v>
      </c>
      <c r="L53" s="6" t="s">
        <v>178</v>
      </c>
      <c r="M53" s="6" t="s">
        <v>179</v>
      </c>
      <c r="N53" s="9">
        <v>11.86</v>
      </c>
      <c r="O53" s="9">
        <v>7.12</v>
      </c>
      <c r="P53" s="9">
        <f t="shared" si="4"/>
        <v>21.347999999999999</v>
      </c>
      <c r="Q53" s="9">
        <f t="shared" si="5"/>
        <v>12.103999999999999</v>
      </c>
      <c r="R53" s="9">
        <f t="shared" si="6"/>
        <v>27.752399999999998</v>
      </c>
      <c r="S53" s="9">
        <f t="shared" si="7"/>
        <v>15.735199999999999</v>
      </c>
    </row>
    <row r="54" spans="1:19" outlineLevel="2" x14ac:dyDescent="0.2">
      <c r="A54" s="4">
        <v>53</v>
      </c>
      <c r="B54" s="6" t="s">
        <v>19</v>
      </c>
      <c r="C54" s="6" t="s">
        <v>20</v>
      </c>
      <c r="D54" s="6" t="s">
        <v>21</v>
      </c>
      <c r="E54" s="7">
        <v>1</v>
      </c>
      <c r="F54" s="6">
        <v>64</v>
      </c>
      <c r="G54" s="6">
        <v>85</v>
      </c>
      <c r="H54" s="6"/>
      <c r="I54" s="6" t="s">
        <v>27</v>
      </c>
      <c r="J54" s="8">
        <v>4</v>
      </c>
      <c r="K54" s="6" t="s">
        <v>180</v>
      </c>
      <c r="L54" s="6" t="s">
        <v>181</v>
      </c>
      <c r="M54" s="6" t="s">
        <v>182</v>
      </c>
      <c r="N54" s="9">
        <v>2.41</v>
      </c>
      <c r="O54" s="9">
        <v>1.45</v>
      </c>
      <c r="P54" s="9">
        <f t="shared" si="4"/>
        <v>4.3380000000000001</v>
      </c>
      <c r="Q54" s="9">
        <f t="shared" si="5"/>
        <v>2.4649999999999999</v>
      </c>
      <c r="R54" s="9">
        <f t="shared" si="6"/>
        <v>5.6394000000000002</v>
      </c>
      <c r="S54" s="9">
        <f t="shared" si="7"/>
        <v>3.2044999999999999</v>
      </c>
    </row>
    <row r="55" spans="1:19" outlineLevel="2" x14ac:dyDescent="0.2">
      <c r="A55" s="4">
        <v>54</v>
      </c>
      <c r="B55" s="6" t="s">
        <v>19</v>
      </c>
      <c r="C55" s="6" t="s">
        <v>20</v>
      </c>
      <c r="D55" s="6" t="s">
        <v>21</v>
      </c>
      <c r="E55" s="7">
        <v>1</v>
      </c>
      <c r="F55" s="6">
        <v>78</v>
      </c>
      <c r="G55" s="6">
        <v>4</v>
      </c>
      <c r="H55" s="6"/>
      <c r="I55" s="6" t="s">
        <v>183</v>
      </c>
      <c r="J55" s="8"/>
      <c r="K55" s="6" t="s">
        <v>184</v>
      </c>
      <c r="L55" s="6" t="s">
        <v>131</v>
      </c>
      <c r="M55" s="6" t="s">
        <v>131</v>
      </c>
      <c r="N55" s="9">
        <v>0</v>
      </c>
      <c r="O55" s="9">
        <v>0</v>
      </c>
      <c r="P55" s="9">
        <f t="shared" si="4"/>
        <v>0</v>
      </c>
      <c r="Q55" s="9">
        <f t="shared" si="5"/>
        <v>0</v>
      </c>
      <c r="R55" s="9">
        <f t="shared" si="6"/>
        <v>0</v>
      </c>
      <c r="S55" s="9">
        <f t="shared" si="7"/>
        <v>0</v>
      </c>
    </row>
    <row r="56" spans="1:19" outlineLevel="2" x14ac:dyDescent="0.2">
      <c r="A56" s="4">
        <v>55</v>
      </c>
      <c r="B56" s="6" t="s">
        <v>19</v>
      </c>
      <c r="C56" s="6" t="s">
        <v>20</v>
      </c>
      <c r="D56" s="6" t="s">
        <v>21</v>
      </c>
      <c r="E56" s="7">
        <v>1</v>
      </c>
      <c r="F56" s="6">
        <v>78</v>
      </c>
      <c r="G56" s="6">
        <v>13</v>
      </c>
      <c r="H56" s="6"/>
      <c r="I56" s="6" t="s">
        <v>27</v>
      </c>
      <c r="J56" s="8">
        <v>3</v>
      </c>
      <c r="K56" s="6" t="s">
        <v>185</v>
      </c>
      <c r="L56" s="6" t="s">
        <v>186</v>
      </c>
      <c r="M56" s="6" t="s">
        <v>187</v>
      </c>
      <c r="N56" s="9">
        <v>0.57999999999999996</v>
      </c>
      <c r="O56" s="9">
        <v>0.22</v>
      </c>
      <c r="P56" s="9">
        <f t="shared" si="4"/>
        <v>1.044</v>
      </c>
      <c r="Q56" s="9">
        <f t="shared" si="5"/>
        <v>0.374</v>
      </c>
      <c r="R56" s="9">
        <f t="shared" si="6"/>
        <v>1.3572000000000002</v>
      </c>
      <c r="S56" s="9">
        <f t="shared" si="7"/>
        <v>0.48620000000000002</v>
      </c>
    </row>
    <row r="57" spans="1:19" outlineLevel="2" x14ac:dyDescent="0.2">
      <c r="A57" s="4">
        <v>56</v>
      </c>
      <c r="B57" s="6" t="s">
        <v>19</v>
      </c>
      <c r="C57" s="6" t="s">
        <v>20</v>
      </c>
      <c r="D57" s="6" t="s">
        <v>21</v>
      </c>
      <c r="E57" s="7">
        <v>1</v>
      </c>
      <c r="F57" s="6">
        <v>78</v>
      </c>
      <c r="G57" s="6">
        <v>14</v>
      </c>
      <c r="H57" s="6"/>
      <c r="I57" s="6" t="s">
        <v>27</v>
      </c>
      <c r="J57" s="8">
        <v>3</v>
      </c>
      <c r="K57" s="6" t="s">
        <v>188</v>
      </c>
      <c r="L57" s="6" t="s">
        <v>189</v>
      </c>
      <c r="M57" s="6" t="s">
        <v>122</v>
      </c>
      <c r="N57" s="9">
        <v>0.41</v>
      </c>
      <c r="O57" s="9">
        <v>0.15</v>
      </c>
      <c r="P57" s="9">
        <f t="shared" si="4"/>
        <v>0.73799999999999999</v>
      </c>
      <c r="Q57" s="9">
        <f t="shared" si="5"/>
        <v>0.255</v>
      </c>
      <c r="R57" s="9">
        <f t="shared" si="6"/>
        <v>0.95940000000000003</v>
      </c>
      <c r="S57" s="9">
        <f t="shared" si="7"/>
        <v>0.33150000000000002</v>
      </c>
    </row>
    <row r="58" spans="1:19" outlineLevel="2" x14ac:dyDescent="0.2">
      <c r="A58" s="4">
        <v>57</v>
      </c>
      <c r="B58" s="6" t="s">
        <v>19</v>
      </c>
      <c r="C58" s="6" t="s">
        <v>20</v>
      </c>
      <c r="D58" s="6" t="s">
        <v>21</v>
      </c>
      <c r="E58" s="7">
        <v>1</v>
      </c>
      <c r="F58" s="6">
        <v>78</v>
      </c>
      <c r="G58" s="6">
        <v>15</v>
      </c>
      <c r="H58" s="6"/>
      <c r="I58" s="6" t="s">
        <v>27</v>
      </c>
      <c r="J58" s="8">
        <v>3</v>
      </c>
      <c r="K58" s="6" t="s">
        <v>190</v>
      </c>
      <c r="L58" s="6" t="s">
        <v>191</v>
      </c>
      <c r="M58" s="6" t="s">
        <v>192</v>
      </c>
      <c r="N58" s="9">
        <v>3.37</v>
      </c>
      <c r="O58" s="9">
        <v>1.26</v>
      </c>
      <c r="P58" s="9">
        <f t="shared" si="4"/>
        <v>6.0660000000000007</v>
      </c>
      <c r="Q58" s="9">
        <f t="shared" si="5"/>
        <v>2.1419999999999999</v>
      </c>
      <c r="R58" s="9">
        <f t="shared" si="6"/>
        <v>7.8858000000000015</v>
      </c>
      <c r="S58" s="9">
        <f t="shared" si="7"/>
        <v>2.7846000000000002</v>
      </c>
    </row>
    <row r="59" spans="1:19" outlineLevel="2" x14ac:dyDescent="0.2">
      <c r="A59" s="4">
        <v>58</v>
      </c>
      <c r="B59" s="6" t="s">
        <v>19</v>
      </c>
      <c r="C59" s="6" t="s">
        <v>20</v>
      </c>
      <c r="D59" s="6" t="s">
        <v>21</v>
      </c>
      <c r="E59" s="7">
        <v>1</v>
      </c>
      <c r="F59" s="6">
        <v>78</v>
      </c>
      <c r="G59" s="6">
        <v>16</v>
      </c>
      <c r="H59" s="6"/>
      <c r="I59" s="6" t="s">
        <v>193</v>
      </c>
      <c r="J59" s="8" t="s">
        <v>23</v>
      </c>
      <c r="K59" s="6" t="s">
        <v>194</v>
      </c>
      <c r="L59" s="6" t="s">
        <v>195</v>
      </c>
      <c r="M59" s="6" t="s">
        <v>196</v>
      </c>
      <c r="N59" s="9">
        <v>4.42</v>
      </c>
      <c r="O59" s="9">
        <v>0.66</v>
      </c>
      <c r="P59" s="9">
        <f t="shared" si="4"/>
        <v>7.9560000000000004</v>
      </c>
      <c r="Q59" s="9">
        <f t="shared" si="5"/>
        <v>1.1220000000000001</v>
      </c>
      <c r="R59" s="9">
        <f t="shared" si="6"/>
        <v>10.3428</v>
      </c>
      <c r="S59" s="9">
        <f t="shared" si="7"/>
        <v>1.4586000000000001</v>
      </c>
    </row>
    <row r="60" spans="1:19" outlineLevel="2" x14ac:dyDescent="0.2">
      <c r="A60" s="4">
        <v>59</v>
      </c>
      <c r="B60" s="6" t="s">
        <v>19</v>
      </c>
      <c r="C60" s="6" t="s">
        <v>20</v>
      </c>
      <c r="D60" s="6" t="s">
        <v>21</v>
      </c>
      <c r="E60" s="7">
        <v>1</v>
      </c>
      <c r="F60" s="6">
        <v>78</v>
      </c>
      <c r="G60" s="6">
        <v>17</v>
      </c>
      <c r="H60" s="6"/>
      <c r="I60" s="6" t="s">
        <v>77</v>
      </c>
      <c r="J60" s="8" t="s">
        <v>23</v>
      </c>
      <c r="K60" s="6" t="s">
        <v>197</v>
      </c>
      <c r="L60" s="6" t="s">
        <v>198</v>
      </c>
      <c r="M60" s="6" t="s">
        <v>199</v>
      </c>
      <c r="N60" s="9">
        <v>4.9400000000000004</v>
      </c>
      <c r="O60" s="9">
        <v>4.9400000000000004</v>
      </c>
      <c r="P60" s="9">
        <f t="shared" si="4"/>
        <v>8.8920000000000012</v>
      </c>
      <c r="Q60" s="9">
        <f t="shared" si="5"/>
        <v>8.3979999999999997</v>
      </c>
      <c r="R60" s="9">
        <f t="shared" si="6"/>
        <v>11.559600000000001</v>
      </c>
      <c r="S60" s="9">
        <f t="shared" si="7"/>
        <v>10.917400000000001</v>
      </c>
    </row>
    <row r="61" spans="1:19" outlineLevel="2" x14ac:dyDescent="0.2">
      <c r="A61" s="4">
        <v>60</v>
      </c>
      <c r="B61" s="6" t="s">
        <v>19</v>
      </c>
      <c r="C61" s="6" t="s">
        <v>20</v>
      </c>
      <c r="D61" s="6" t="s">
        <v>21</v>
      </c>
      <c r="E61" s="7">
        <v>1</v>
      </c>
      <c r="F61" s="6">
        <v>78</v>
      </c>
      <c r="G61" s="6">
        <v>18</v>
      </c>
      <c r="H61" s="6"/>
      <c r="I61" s="6" t="s">
        <v>27</v>
      </c>
      <c r="J61" s="8">
        <v>3</v>
      </c>
      <c r="K61" s="6" t="s">
        <v>200</v>
      </c>
      <c r="L61" s="6" t="s">
        <v>201</v>
      </c>
      <c r="M61" s="6" t="s">
        <v>202</v>
      </c>
      <c r="N61" s="9">
        <v>23.27</v>
      </c>
      <c r="O61" s="9">
        <v>8.73</v>
      </c>
      <c r="P61" s="9">
        <f t="shared" si="4"/>
        <v>41.886000000000003</v>
      </c>
      <c r="Q61" s="9">
        <f t="shared" si="5"/>
        <v>14.841000000000001</v>
      </c>
      <c r="R61" s="9">
        <f t="shared" si="6"/>
        <v>54.451800000000006</v>
      </c>
      <c r="S61" s="9">
        <f t="shared" si="7"/>
        <v>19.293300000000002</v>
      </c>
    </row>
    <row r="62" spans="1:19" outlineLevel="2" x14ac:dyDescent="0.2">
      <c r="A62" s="4">
        <v>61</v>
      </c>
      <c r="B62" s="6" t="s">
        <v>19</v>
      </c>
      <c r="C62" s="6" t="s">
        <v>20</v>
      </c>
      <c r="D62" s="6" t="s">
        <v>21</v>
      </c>
      <c r="E62" s="7">
        <v>1</v>
      </c>
      <c r="F62" s="6">
        <v>78</v>
      </c>
      <c r="G62" s="6">
        <v>19</v>
      </c>
      <c r="H62" s="6"/>
      <c r="I62" s="6" t="s">
        <v>27</v>
      </c>
      <c r="J62" s="8">
        <v>4</v>
      </c>
      <c r="K62" s="6" t="s">
        <v>203</v>
      </c>
      <c r="L62" s="6" t="s">
        <v>204</v>
      </c>
      <c r="M62" s="6" t="s">
        <v>205</v>
      </c>
      <c r="N62" s="9">
        <v>25.09</v>
      </c>
      <c r="O62" s="9">
        <v>15.06</v>
      </c>
      <c r="P62" s="9">
        <f t="shared" si="4"/>
        <v>45.161999999999999</v>
      </c>
      <c r="Q62" s="9">
        <f t="shared" si="5"/>
        <v>25.602</v>
      </c>
      <c r="R62" s="9">
        <f t="shared" si="6"/>
        <v>58.710599999999999</v>
      </c>
      <c r="S62" s="9">
        <f t="shared" si="7"/>
        <v>33.282600000000002</v>
      </c>
    </row>
    <row r="63" spans="1:19" outlineLevel="2" x14ac:dyDescent="0.2">
      <c r="A63" s="4">
        <v>62</v>
      </c>
      <c r="B63" s="6" t="s">
        <v>19</v>
      </c>
      <c r="C63" s="6" t="s">
        <v>20</v>
      </c>
      <c r="D63" s="6" t="s">
        <v>21</v>
      </c>
      <c r="E63" s="7">
        <v>1</v>
      </c>
      <c r="F63" s="6">
        <v>78</v>
      </c>
      <c r="G63" s="6">
        <v>20</v>
      </c>
      <c r="H63" s="6"/>
      <c r="I63" s="6" t="s">
        <v>77</v>
      </c>
      <c r="J63" s="8" t="s">
        <v>23</v>
      </c>
      <c r="K63" s="6" t="s">
        <v>206</v>
      </c>
      <c r="L63" s="6" t="s">
        <v>207</v>
      </c>
      <c r="M63" s="6" t="s">
        <v>208</v>
      </c>
      <c r="N63" s="9">
        <v>4.1399999999999997</v>
      </c>
      <c r="O63" s="9">
        <v>4.1399999999999997</v>
      </c>
      <c r="P63" s="9">
        <f t="shared" si="4"/>
        <v>7.452</v>
      </c>
      <c r="Q63" s="9">
        <f t="shared" si="5"/>
        <v>7.0379999999999994</v>
      </c>
      <c r="R63" s="9">
        <f t="shared" si="6"/>
        <v>9.6875999999999998</v>
      </c>
      <c r="S63" s="9">
        <f t="shared" si="7"/>
        <v>9.1494</v>
      </c>
    </row>
    <row r="64" spans="1:19" outlineLevel="2" x14ac:dyDescent="0.2">
      <c r="A64" s="4">
        <v>63</v>
      </c>
      <c r="B64" s="6" t="s">
        <v>19</v>
      </c>
      <c r="C64" s="6" t="s">
        <v>20</v>
      </c>
      <c r="D64" s="6" t="s">
        <v>21</v>
      </c>
      <c r="E64" s="7">
        <v>1</v>
      </c>
      <c r="F64" s="6">
        <v>78</v>
      </c>
      <c r="G64" s="6">
        <v>21</v>
      </c>
      <c r="H64" s="6"/>
      <c r="I64" s="6" t="s">
        <v>77</v>
      </c>
      <c r="J64" s="8" t="s">
        <v>23</v>
      </c>
      <c r="K64" s="6" t="s">
        <v>209</v>
      </c>
      <c r="L64" s="6" t="s">
        <v>210</v>
      </c>
      <c r="M64" s="6" t="s">
        <v>211</v>
      </c>
      <c r="N64" s="9">
        <v>6.75</v>
      </c>
      <c r="O64" s="9">
        <v>6.75</v>
      </c>
      <c r="P64" s="9">
        <f t="shared" si="4"/>
        <v>12.15</v>
      </c>
      <c r="Q64" s="9">
        <f t="shared" si="5"/>
        <v>11.475</v>
      </c>
      <c r="R64" s="9">
        <f t="shared" si="6"/>
        <v>15.795000000000002</v>
      </c>
      <c r="S64" s="9">
        <f t="shared" si="7"/>
        <v>14.9175</v>
      </c>
    </row>
    <row r="65" spans="1:19" outlineLevel="2" x14ac:dyDescent="0.2">
      <c r="A65" s="4">
        <v>64</v>
      </c>
      <c r="B65" s="6" t="s">
        <v>19</v>
      </c>
      <c r="C65" s="6" t="s">
        <v>20</v>
      </c>
      <c r="D65" s="6" t="s">
        <v>21</v>
      </c>
      <c r="E65" s="7">
        <v>1</v>
      </c>
      <c r="F65" s="6">
        <v>78</v>
      </c>
      <c r="G65" s="6">
        <v>22</v>
      </c>
      <c r="H65" s="6"/>
      <c r="I65" s="6" t="s">
        <v>77</v>
      </c>
      <c r="J65" s="8" t="s">
        <v>23</v>
      </c>
      <c r="K65" s="6" t="s">
        <v>212</v>
      </c>
      <c r="L65" s="6" t="s">
        <v>213</v>
      </c>
      <c r="M65" s="6" t="s">
        <v>214</v>
      </c>
      <c r="N65" s="9">
        <v>0.62</v>
      </c>
      <c r="O65" s="9">
        <v>0.62</v>
      </c>
      <c r="P65" s="9">
        <f t="shared" si="4"/>
        <v>1.1160000000000001</v>
      </c>
      <c r="Q65" s="9">
        <f t="shared" si="5"/>
        <v>1.054</v>
      </c>
      <c r="R65" s="9">
        <f t="shared" si="6"/>
        <v>1.4508000000000001</v>
      </c>
      <c r="S65" s="9">
        <f t="shared" si="7"/>
        <v>1.3702000000000001</v>
      </c>
    </row>
    <row r="66" spans="1:19" outlineLevel="2" x14ac:dyDescent="0.2">
      <c r="A66" s="4">
        <v>65</v>
      </c>
      <c r="B66" s="6" t="s">
        <v>19</v>
      </c>
      <c r="C66" s="6" t="s">
        <v>20</v>
      </c>
      <c r="D66" s="6" t="s">
        <v>21</v>
      </c>
      <c r="E66" s="7">
        <v>1</v>
      </c>
      <c r="F66" s="6">
        <v>78</v>
      </c>
      <c r="G66" s="6">
        <v>23</v>
      </c>
      <c r="H66" s="6"/>
      <c r="I66" s="6" t="s">
        <v>27</v>
      </c>
      <c r="J66" s="8">
        <v>3</v>
      </c>
      <c r="K66" s="6" t="s">
        <v>215</v>
      </c>
      <c r="L66" s="6" t="s">
        <v>216</v>
      </c>
      <c r="M66" s="6" t="s">
        <v>217</v>
      </c>
      <c r="N66" s="9">
        <v>10.67</v>
      </c>
      <c r="O66" s="9">
        <v>4</v>
      </c>
      <c r="P66" s="9">
        <f t="shared" ref="P66:P97" si="8">N66*$N$290</f>
        <v>19.206</v>
      </c>
      <c r="Q66" s="9">
        <f t="shared" ref="Q66:Q97" si="9">O66*$N$291</f>
        <v>6.8</v>
      </c>
      <c r="R66" s="9">
        <f t="shared" ref="R66:R97" si="10">P66*$N$292</f>
        <v>24.9678</v>
      </c>
      <c r="S66" s="9">
        <f t="shared" ref="S66:S97" si="11">Q66*$N$293</f>
        <v>8.84</v>
      </c>
    </row>
    <row r="67" spans="1:19" outlineLevel="2" x14ac:dyDescent="0.2">
      <c r="A67" s="4">
        <v>66</v>
      </c>
      <c r="B67" s="6" t="s">
        <v>19</v>
      </c>
      <c r="C67" s="6" t="s">
        <v>20</v>
      </c>
      <c r="D67" s="6" t="s">
        <v>21</v>
      </c>
      <c r="E67" s="7">
        <v>1</v>
      </c>
      <c r="F67" s="6">
        <v>78</v>
      </c>
      <c r="G67" s="6">
        <v>24</v>
      </c>
      <c r="H67" s="6"/>
      <c r="I67" s="6" t="s">
        <v>77</v>
      </c>
      <c r="J67" s="8" t="s">
        <v>23</v>
      </c>
      <c r="K67" s="6" t="s">
        <v>218</v>
      </c>
      <c r="L67" s="6" t="s">
        <v>219</v>
      </c>
      <c r="M67" s="6" t="s">
        <v>220</v>
      </c>
      <c r="N67" s="9">
        <v>13.38</v>
      </c>
      <c r="O67" s="9">
        <v>13.38</v>
      </c>
      <c r="P67" s="9">
        <f t="shared" si="8"/>
        <v>24.084000000000003</v>
      </c>
      <c r="Q67" s="9">
        <f t="shared" si="9"/>
        <v>22.746000000000002</v>
      </c>
      <c r="R67" s="9">
        <f t="shared" si="10"/>
        <v>31.309200000000004</v>
      </c>
      <c r="S67" s="9">
        <f t="shared" si="11"/>
        <v>29.569800000000004</v>
      </c>
    </row>
    <row r="68" spans="1:19" outlineLevel="2" x14ac:dyDescent="0.2">
      <c r="A68" s="4">
        <v>67</v>
      </c>
      <c r="B68" s="6" t="s">
        <v>19</v>
      </c>
      <c r="C68" s="6" t="s">
        <v>20</v>
      </c>
      <c r="D68" s="6" t="s">
        <v>21</v>
      </c>
      <c r="E68" s="7">
        <v>1</v>
      </c>
      <c r="F68" s="6">
        <v>78</v>
      </c>
      <c r="G68" s="6">
        <v>25</v>
      </c>
      <c r="H68" s="6"/>
      <c r="I68" s="6" t="s">
        <v>27</v>
      </c>
      <c r="J68" s="8">
        <v>4</v>
      </c>
      <c r="K68" s="6" t="s">
        <v>221</v>
      </c>
      <c r="L68" s="6" t="s">
        <v>222</v>
      </c>
      <c r="M68" s="6" t="s">
        <v>223</v>
      </c>
      <c r="N68" s="9">
        <v>7.74</v>
      </c>
      <c r="O68" s="9">
        <v>4.6500000000000004</v>
      </c>
      <c r="P68" s="9">
        <f t="shared" si="8"/>
        <v>13.932</v>
      </c>
      <c r="Q68" s="9">
        <f t="shared" si="9"/>
        <v>7.9050000000000002</v>
      </c>
      <c r="R68" s="9">
        <f t="shared" si="10"/>
        <v>18.111600000000003</v>
      </c>
      <c r="S68" s="9">
        <f t="shared" si="11"/>
        <v>10.2765</v>
      </c>
    </row>
    <row r="69" spans="1:19" outlineLevel="2" x14ac:dyDescent="0.2">
      <c r="A69" s="4">
        <v>68</v>
      </c>
      <c r="B69" s="6" t="s">
        <v>19</v>
      </c>
      <c r="C69" s="6" t="s">
        <v>20</v>
      </c>
      <c r="D69" s="6" t="s">
        <v>21</v>
      </c>
      <c r="E69" s="7">
        <v>1</v>
      </c>
      <c r="F69" s="6">
        <v>78</v>
      </c>
      <c r="G69" s="6">
        <v>26</v>
      </c>
      <c r="H69" s="6"/>
      <c r="I69" s="6" t="s">
        <v>77</v>
      </c>
      <c r="J69" s="8" t="s">
        <v>23</v>
      </c>
      <c r="K69" s="6" t="s">
        <v>224</v>
      </c>
      <c r="L69" s="6" t="s">
        <v>225</v>
      </c>
      <c r="M69" s="6" t="s">
        <v>226</v>
      </c>
      <c r="N69" s="9">
        <v>1.04</v>
      </c>
      <c r="O69" s="9">
        <v>1.04</v>
      </c>
      <c r="P69" s="9">
        <f t="shared" si="8"/>
        <v>1.8720000000000001</v>
      </c>
      <c r="Q69" s="9">
        <f t="shared" si="9"/>
        <v>1.768</v>
      </c>
      <c r="R69" s="9">
        <f t="shared" si="10"/>
        <v>2.4336000000000002</v>
      </c>
      <c r="S69" s="9">
        <f t="shared" si="11"/>
        <v>2.2984</v>
      </c>
    </row>
    <row r="70" spans="1:19" outlineLevel="2" x14ac:dyDescent="0.2">
      <c r="A70" s="4">
        <v>69</v>
      </c>
      <c r="B70" s="6" t="s">
        <v>19</v>
      </c>
      <c r="C70" s="6" t="s">
        <v>20</v>
      </c>
      <c r="D70" s="6" t="s">
        <v>21</v>
      </c>
      <c r="E70" s="7">
        <v>1</v>
      </c>
      <c r="F70" s="6">
        <v>78</v>
      </c>
      <c r="G70" s="6">
        <v>27</v>
      </c>
      <c r="H70" s="6"/>
      <c r="I70" s="6" t="s">
        <v>227</v>
      </c>
      <c r="J70" s="8" t="s">
        <v>23</v>
      </c>
      <c r="K70" s="6" t="s">
        <v>188</v>
      </c>
      <c r="L70" s="6" t="s">
        <v>228</v>
      </c>
      <c r="M70" s="6" t="s">
        <v>229</v>
      </c>
      <c r="N70" s="9">
        <v>0.31</v>
      </c>
      <c r="O70" s="9">
        <v>0.26</v>
      </c>
      <c r="P70" s="9">
        <f t="shared" si="8"/>
        <v>0.55800000000000005</v>
      </c>
      <c r="Q70" s="9">
        <f t="shared" si="9"/>
        <v>0.442</v>
      </c>
      <c r="R70" s="9">
        <f t="shared" si="10"/>
        <v>0.72540000000000004</v>
      </c>
      <c r="S70" s="9">
        <f t="shared" si="11"/>
        <v>0.5746</v>
      </c>
    </row>
    <row r="71" spans="1:19" outlineLevel="2" x14ac:dyDescent="0.2">
      <c r="A71" s="4">
        <v>70</v>
      </c>
      <c r="B71" s="6" t="s">
        <v>19</v>
      </c>
      <c r="C71" s="6" t="s">
        <v>20</v>
      </c>
      <c r="D71" s="6" t="s">
        <v>21</v>
      </c>
      <c r="E71" s="7">
        <v>1</v>
      </c>
      <c r="F71" s="6">
        <v>78</v>
      </c>
      <c r="G71" s="6">
        <v>28</v>
      </c>
      <c r="H71" s="6"/>
      <c r="I71" s="6" t="s">
        <v>110</v>
      </c>
      <c r="J71" s="8">
        <v>4</v>
      </c>
      <c r="K71" s="6" t="s">
        <v>230</v>
      </c>
      <c r="L71" s="6" t="s">
        <v>231</v>
      </c>
      <c r="M71" s="6" t="s">
        <v>232</v>
      </c>
      <c r="N71" s="9">
        <v>0.49</v>
      </c>
      <c r="O71" s="9">
        <v>2.46</v>
      </c>
      <c r="P71" s="9">
        <f t="shared" si="8"/>
        <v>0.88200000000000001</v>
      </c>
      <c r="Q71" s="9">
        <f t="shared" si="9"/>
        <v>4.1819999999999995</v>
      </c>
      <c r="R71" s="9">
        <f t="shared" si="10"/>
        <v>1.1466000000000001</v>
      </c>
      <c r="S71" s="9">
        <f t="shared" si="11"/>
        <v>5.4365999999999994</v>
      </c>
    </row>
    <row r="72" spans="1:19" outlineLevel="2" x14ac:dyDescent="0.2">
      <c r="A72" s="4">
        <v>71</v>
      </c>
      <c r="B72" s="6" t="s">
        <v>19</v>
      </c>
      <c r="C72" s="6" t="s">
        <v>20</v>
      </c>
      <c r="D72" s="6" t="s">
        <v>21</v>
      </c>
      <c r="E72" s="7">
        <v>1</v>
      </c>
      <c r="F72" s="6">
        <v>78</v>
      </c>
      <c r="G72" s="6">
        <v>29</v>
      </c>
      <c r="H72" s="6"/>
      <c r="I72" s="6" t="s">
        <v>110</v>
      </c>
      <c r="J72" s="8">
        <v>4</v>
      </c>
      <c r="K72" s="6" t="s">
        <v>233</v>
      </c>
      <c r="L72" s="6" t="s">
        <v>234</v>
      </c>
      <c r="M72" s="6" t="s">
        <v>235</v>
      </c>
      <c r="N72" s="9">
        <v>10.68</v>
      </c>
      <c r="O72" s="9">
        <v>53.39</v>
      </c>
      <c r="P72" s="9">
        <f t="shared" si="8"/>
        <v>19.224</v>
      </c>
      <c r="Q72" s="9">
        <f t="shared" si="9"/>
        <v>90.763000000000005</v>
      </c>
      <c r="R72" s="9">
        <f t="shared" si="10"/>
        <v>24.991200000000003</v>
      </c>
      <c r="S72" s="9">
        <f t="shared" si="11"/>
        <v>117.99190000000002</v>
      </c>
    </row>
    <row r="73" spans="1:19" outlineLevel="2" x14ac:dyDescent="0.2">
      <c r="A73" s="4">
        <v>72</v>
      </c>
      <c r="B73" s="6" t="s">
        <v>19</v>
      </c>
      <c r="C73" s="6" t="s">
        <v>20</v>
      </c>
      <c r="D73" s="6" t="s">
        <v>21</v>
      </c>
      <c r="E73" s="7">
        <v>1</v>
      </c>
      <c r="F73" s="6">
        <v>78</v>
      </c>
      <c r="G73" s="6">
        <v>30</v>
      </c>
      <c r="H73" s="6"/>
      <c r="I73" s="6" t="s">
        <v>227</v>
      </c>
      <c r="J73" s="8" t="s">
        <v>23</v>
      </c>
      <c r="K73" s="6" t="s">
        <v>236</v>
      </c>
      <c r="L73" s="6" t="s">
        <v>237</v>
      </c>
      <c r="M73" s="6" t="s">
        <v>238</v>
      </c>
      <c r="N73" s="9">
        <v>14.3</v>
      </c>
      <c r="O73" s="9">
        <v>11.92</v>
      </c>
      <c r="P73" s="9">
        <f t="shared" si="8"/>
        <v>25.740000000000002</v>
      </c>
      <c r="Q73" s="9">
        <f t="shared" si="9"/>
        <v>20.263999999999999</v>
      </c>
      <c r="R73" s="9">
        <f t="shared" si="10"/>
        <v>33.462000000000003</v>
      </c>
      <c r="S73" s="9">
        <f t="shared" si="11"/>
        <v>26.3432</v>
      </c>
    </row>
    <row r="74" spans="1:19" outlineLevel="2" x14ac:dyDescent="0.2">
      <c r="A74" s="4">
        <v>73</v>
      </c>
      <c r="B74" s="6" t="s">
        <v>19</v>
      </c>
      <c r="C74" s="6" t="s">
        <v>20</v>
      </c>
      <c r="D74" s="6" t="s">
        <v>21</v>
      </c>
      <c r="E74" s="7">
        <v>1</v>
      </c>
      <c r="F74" s="6">
        <v>78</v>
      </c>
      <c r="G74" s="6">
        <v>31</v>
      </c>
      <c r="H74" s="6"/>
      <c r="I74" s="6" t="s">
        <v>110</v>
      </c>
      <c r="J74" s="8">
        <v>4</v>
      </c>
      <c r="K74" s="6" t="s">
        <v>239</v>
      </c>
      <c r="L74" s="6" t="s">
        <v>240</v>
      </c>
      <c r="M74" s="6" t="s">
        <v>241</v>
      </c>
      <c r="N74" s="9">
        <v>14.14</v>
      </c>
      <c r="O74" s="9">
        <v>70.72</v>
      </c>
      <c r="P74" s="9">
        <f t="shared" si="8"/>
        <v>25.452000000000002</v>
      </c>
      <c r="Q74" s="9">
        <f t="shared" si="9"/>
        <v>120.22399999999999</v>
      </c>
      <c r="R74" s="9">
        <f t="shared" si="10"/>
        <v>33.087600000000002</v>
      </c>
      <c r="S74" s="9">
        <f t="shared" si="11"/>
        <v>156.2912</v>
      </c>
    </row>
    <row r="75" spans="1:19" outlineLevel="2" x14ac:dyDescent="0.2">
      <c r="A75" s="4">
        <v>74</v>
      </c>
      <c r="B75" s="6" t="s">
        <v>19</v>
      </c>
      <c r="C75" s="6" t="s">
        <v>20</v>
      </c>
      <c r="D75" s="6" t="s">
        <v>21</v>
      </c>
      <c r="E75" s="7">
        <v>1</v>
      </c>
      <c r="F75" s="6">
        <v>78</v>
      </c>
      <c r="G75" s="6">
        <v>32</v>
      </c>
      <c r="H75" s="6"/>
      <c r="I75" s="6" t="s">
        <v>77</v>
      </c>
      <c r="J75" s="8" t="s">
        <v>23</v>
      </c>
      <c r="K75" s="6" t="s">
        <v>242</v>
      </c>
      <c r="L75" s="6" t="s">
        <v>243</v>
      </c>
      <c r="M75" s="6" t="s">
        <v>244</v>
      </c>
      <c r="N75" s="9">
        <v>2.02</v>
      </c>
      <c r="O75" s="9">
        <v>2.02</v>
      </c>
      <c r="P75" s="9">
        <f t="shared" si="8"/>
        <v>3.6360000000000001</v>
      </c>
      <c r="Q75" s="9">
        <f t="shared" si="9"/>
        <v>3.4339999999999997</v>
      </c>
      <c r="R75" s="9">
        <f t="shared" si="10"/>
        <v>4.7267999999999999</v>
      </c>
      <c r="S75" s="9">
        <f t="shared" si="11"/>
        <v>4.4641999999999999</v>
      </c>
    </row>
    <row r="76" spans="1:19" outlineLevel="2" x14ac:dyDescent="0.2">
      <c r="A76" s="4">
        <v>75</v>
      </c>
      <c r="B76" s="6" t="s">
        <v>19</v>
      </c>
      <c r="C76" s="6" t="s">
        <v>20</v>
      </c>
      <c r="D76" s="6" t="s">
        <v>21</v>
      </c>
      <c r="E76" s="7">
        <v>1</v>
      </c>
      <c r="F76" s="6">
        <v>78</v>
      </c>
      <c r="G76" s="6">
        <v>33</v>
      </c>
      <c r="H76" s="6"/>
      <c r="I76" s="6" t="s">
        <v>27</v>
      </c>
      <c r="J76" s="8">
        <v>3</v>
      </c>
      <c r="K76" s="6" t="s">
        <v>245</v>
      </c>
      <c r="L76" s="6" t="s">
        <v>246</v>
      </c>
      <c r="M76" s="6" t="s">
        <v>247</v>
      </c>
      <c r="N76" s="9">
        <v>5.91</v>
      </c>
      <c r="O76" s="9">
        <v>2.2200000000000002</v>
      </c>
      <c r="P76" s="9">
        <f t="shared" si="8"/>
        <v>10.638</v>
      </c>
      <c r="Q76" s="9">
        <f t="shared" si="9"/>
        <v>3.774</v>
      </c>
      <c r="R76" s="9">
        <f t="shared" si="10"/>
        <v>13.8294</v>
      </c>
      <c r="S76" s="9">
        <f t="shared" si="11"/>
        <v>4.9062000000000001</v>
      </c>
    </row>
    <row r="77" spans="1:19" outlineLevel="2" x14ac:dyDescent="0.2">
      <c r="A77" s="4">
        <v>76</v>
      </c>
      <c r="B77" s="6" t="s">
        <v>19</v>
      </c>
      <c r="C77" s="6" t="s">
        <v>20</v>
      </c>
      <c r="D77" s="6" t="s">
        <v>21</v>
      </c>
      <c r="E77" s="7">
        <v>1</v>
      </c>
      <c r="F77" s="6">
        <v>78</v>
      </c>
      <c r="G77" s="6">
        <v>34</v>
      </c>
      <c r="H77" s="6"/>
      <c r="I77" s="6" t="s">
        <v>110</v>
      </c>
      <c r="J77" s="8">
        <v>4</v>
      </c>
      <c r="K77" s="6" t="s">
        <v>248</v>
      </c>
      <c r="L77" s="6" t="s">
        <v>249</v>
      </c>
      <c r="M77" s="6" t="s">
        <v>250</v>
      </c>
      <c r="N77" s="9">
        <v>10.88</v>
      </c>
      <c r="O77" s="9">
        <v>54.4</v>
      </c>
      <c r="P77" s="9">
        <f t="shared" si="8"/>
        <v>19.584000000000003</v>
      </c>
      <c r="Q77" s="9">
        <f t="shared" si="9"/>
        <v>92.47999999999999</v>
      </c>
      <c r="R77" s="9">
        <f t="shared" si="10"/>
        <v>25.459200000000006</v>
      </c>
      <c r="S77" s="9">
        <f t="shared" si="11"/>
        <v>120.22399999999999</v>
      </c>
    </row>
    <row r="78" spans="1:19" outlineLevel="2" x14ac:dyDescent="0.2">
      <c r="A78" s="4">
        <v>77</v>
      </c>
      <c r="B78" s="6" t="s">
        <v>19</v>
      </c>
      <c r="C78" s="6" t="s">
        <v>20</v>
      </c>
      <c r="D78" s="6" t="s">
        <v>21</v>
      </c>
      <c r="E78" s="7">
        <v>1</v>
      </c>
      <c r="F78" s="6">
        <v>78</v>
      </c>
      <c r="G78" s="6">
        <v>35</v>
      </c>
      <c r="H78" s="6"/>
      <c r="I78" s="6" t="s">
        <v>133</v>
      </c>
      <c r="J78" s="8" t="s">
        <v>23</v>
      </c>
      <c r="K78" s="6" t="s">
        <v>251</v>
      </c>
      <c r="L78" s="6" t="s">
        <v>252</v>
      </c>
      <c r="M78" s="6" t="s">
        <v>253</v>
      </c>
      <c r="N78" s="9">
        <v>8.26</v>
      </c>
      <c r="O78" s="9">
        <v>9.92</v>
      </c>
      <c r="P78" s="9">
        <f t="shared" si="8"/>
        <v>14.868</v>
      </c>
      <c r="Q78" s="9">
        <f t="shared" si="9"/>
        <v>16.864000000000001</v>
      </c>
      <c r="R78" s="9">
        <f t="shared" si="10"/>
        <v>19.328400000000002</v>
      </c>
      <c r="S78" s="9">
        <f t="shared" si="11"/>
        <v>21.923200000000001</v>
      </c>
    </row>
    <row r="79" spans="1:19" outlineLevel="2" x14ac:dyDescent="0.2">
      <c r="A79" s="4">
        <v>78</v>
      </c>
      <c r="B79" s="6" t="s">
        <v>19</v>
      </c>
      <c r="C79" s="6" t="s">
        <v>20</v>
      </c>
      <c r="D79" s="6" t="s">
        <v>21</v>
      </c>
      <c r="E79" s="7">
        <v>1</v>
      </c>
      <c r="F79" s="6">
        <v>78</v>
      </c>
      <c r="G79" s="6">
        <v>36</v>
      </c>
      <c r="H79" s="6"/>
      <c r="I79" s="6" t="s">
        <v>77</v>
      </c>
      <c r="J79" s="8" t="s">
        <v>23</v>
      </c>
      <c r="K79" s="6" t="s">
        <v>254</v>
      </c>
      <c r="L79" s="6" t="s">
        <v>255</v>
      </c>
      <c r="M79" s="6" t="s">
        <v>256</v>
      </c>
      <c r="N79" s="9">
        <v>1.25</v>
      </c>
      <c r="O79" s="9">
        <v>1.25</v>
      </c>
      <c r="P79" s="9">
        <f t="shared" si="8"/>
        <v>2.25</v>
      </c>
      <c r="Q79" s="9">
        <f t="shared" si="9"/>
        <v>2.125</v>
      </c>
      <c r="R79" s="9">
        <f t="shared" si="10"/>
        <v>2.9250000000000003</v>
      </c>
      <c r="S79" s="9">
        <f t="shared" si="11"/>
        <v>2.7625000000000002</v>
      </c>
    </row>
    <row r="80" spans="1:19" outlineLevel="2" x14ac:dyDescent="0.2">
      <c r="A80" s="4">
        <v>79</v>
      </c>
      <c r="B80" s="6" t="s">
        <v>19</v>
      </c>
      <c r="C80" s="6" t="s">
        <v>20</v>
      </c>
      <c r="D80" s="6" t="s">
        <v>21</v>
      </c>
      <c r="E80" s="7">
        <v>1</v>
      </c>
      <c r="F80" s="6">
        <v>78</v>
      </c>
      <c r="G80" s="6">
        <v>37</v>
      </c>
      <c r="H80" s="6"/>
      <c r="I80" s="6" t="s">
        <v>110</v>
      </c>
      <c r="J80" s="8">
        <v>4</v>
      </c>
      <c r="K80" s="6" t="s">
        <v>257</v>
      </c>
      <c r="L80" s="6" t="s">
        <v>258</v>
      </c>
      <c r="M80" s="6" t="s">
        <v>259</v>
      </c>
      <c r="N80" s="9">
        <v>17.45</v>
      </c>
      <c r="O80" s="9">
        <v>87.26</v>
      </c>
      <c r="P80" s="9">
        <f t="shared" si="8"/>
        <v>31.41</v>
      </c>
      <c r="Q80" s="9">
        <f t="shared" si="9"/>
        <v>148.34200000000001</v>
      </c>
      <c r="R80" s="9">
        <f t="shared" si="10"/>
        <v>40.832999999999998</v>
      </c>
      <c r="S80" s="9">
        <f t="shared" si="11"/>
        <v>192.84460000000001</v>
      </c>
    </row>
    <row r="81" spans="1:19" outlineLevel="2" x14ac:dyDescent="0.2">
      <c r="A81" s="4">
        <v>80</v>
      </c>
      <c r="B81" s="6" t="s">
        <v>19</v>
      </c>
      <c r="C81" s="6" t="s">
        <v>20</v>
      </c>
      <c r="D81" s="6" t="s">
        <v>21</v>
      </c>
      <c r="E81" s="7">
        <v>1</v>
      </c>
      <c r="F81" s="6">
        <v>78</v>
      </c>
      <c r="G81" s="6">
        <v>38</v>
      </c>
      <c r="H81" s="6"/>
      <c r="I81" s="6" t="s">
        <v>110</v>
      </c>
      <c r="J81" s="8">
        <v>4</v>
      </c>
      <c r="K81" s="6" t="s">
        <v>260</v>
      </c>
      <c r="L81" s="6" t="s">
        <v>261</v>
      </c>
      <c r="M81" s="6" t="s">
        <v>262</v>
      </c>
      <c r="N81" s="9">
        <v>18.079999999999998</v>
      </c>
      <c r="O81" s="9">
        <v>90.4</v>
      </c>
      <c r="P81" s="9">
        <f t="shared" si="8"/>
        <v>32.543999999999997</v>
      </c>
      <c r="Q81" s="9">
        <f t="shared" si="9"/>
        <v>153.68</v>
      </c>
      <c r="R81" s="9">
        <f t="shared" si="10"/>
        <v>42.307199999999995</v>
      </c>
      <c r="S81" s="9">
        <f t="shared" si="11"/>
        <v>199.78400000000002</v>
      </c>
    </row>
    <row r="82" spans="1:19" outlineLevel="2" x14ac:dyDescent="0.2">
      <c r="A82" s="4">
        <v>81</v>
      </c>
      <c r="B82" s="6" t="s">
        <v>19</v>
      </c>
      <c r="C82" s="6" t="s">
        <v>20</v>
      </c>
      <c r="D82" s="6" t="s">
        <v>21</v>
      </c>
      <c r="E82" s="7">
        <v>1</v>
      </c>
      <c r="F82" s="6">
        <v>78</v>
      </c>
      <c r="G82" s="6">
        <v>39</v>
      </c>
      <c r="H82" s="6"/>
      <c r="I82" s="6" t="s">
        <v>77</v>
      </c>
      <c r="J82" s="8" t="s">
        <v>23</v>
      </c>
      <c r="K82" s="6" t="s">
        <v>263</v>
      </c>
      <c r="L82" s="6" t="s">
        <v>264</v>
      </c>
      <c r="M82" s="6" t="s">
        <v>265</v>
      </c>
      <c r="N82" s="9">
        <v>0.48</v>
      </c>
      <c r="O82" s="9">
        <v>0.48</v>
      </c>
      <c r="P82" s="9">
        <f t="shared" si="8"/>
        <v>0.86399999999999999</v>
      </c>
      <c r="Q82" s="9">
        <f t="shared" si="9"/>
        <v>0.81599999999999995</v>
      </c>
      <c r="R82" s="9">
        <f t="shared" si="10"/>
        <v>1.1232</v>
      </c>
      <c r="S82" s="9">
        <f t="shared" si="11"/>
        <v>1.0608</v>
      </c>
    </row>
    <row r="83" spans="1:19" outlineLevel="2" x14ac:dyDescent="0.2">
      <c r="A83" s="4">
        <v>82</v>
      </c>
      <c r="B83" s="6" t="s">
        <v>19</v>
      </c>
      <c r="C83" s="6" t="s">
        <v>20</v>
      </c>
      <c r="D83" s="6" t="s">
        <v>21</v>
      </c>
      <c r="E83" s="7">
        <v>1</v>
      </c>
      <c r="F83" s="6">
        <v>78</v>
      </c>
      <c r="G83" s="6">
        <v>71</v>
      </c>
      <c r="H83" s="6"/>
      <c r="I83" s="6" t="s">
        <v>110</v>
      </c>
      <c r="J83" s="8">
        <v>4</v>
      </c>
      <c r="K83" s="6" t="s">
        <v>266</v>
      </c>
      <c r="L83" s="6" t="s">
        <v>127</v>
      </c>
      <c r="M83" s="6" t="s">
        <v>267</v>
      </c>
      <c r="N83" s="9">
        <v>1.17</v>
      </c>
      <c r="O83" s="9">
        <v>5.84</v>
      </c>
      <c r="P83" s="9">
        <f t="shared" si="8"/>
        <v>2.1059999999999999</v>
      </c>
      <c r="Q83" s="9">
        <f t="shared" si="9"/>
        <v>9.927999999999999</v>
      </c>
      <c r="R83" s="9">
        <f t="shared" si="10"/>
        <v>2.7378</v>
      </c>
      <c r="S83" s="9">
        <f t="shared" si="11"/>
        <v>12.9064</v>
      </c>
    </row>
    <row r="84" spans="1:19" outlineLevel="2" x14ac:dyDescent="0.2">
      <c r="A84" s="4">
        <v>83</v>
      </c>
      <c r="B84" s="6" t="s">
        <v>19</v>
      </c>
      <c r="C84" s="6" t="s">
        <v>20</v>
      </c>
      <c r="D84" s="6" t="s">
        <v>21</v>
      </c>
      <c r="E84" s="7">
        <v>1</v>
      </c>
      <c r="F84" s="6">
        <v>78</v>
      </c>
      <c r="G84" s="6">
        <v>72</v>
      </c>
      <c r="H84" s="6"/>
      <c r="I84" s="6" t="s">
        <v>77</v>
      </c>
      <c r="J84" s="8" t="s">
        <v>23</v>
      </c>
      <c r="K84" s="6" t="s">
        <v>268</v>
      </c>
      <c r="L84" s="6" t="s">
        <v>269</v>
      </c>
      <c r="M84" s="6" t="s">
        <v>26</v>
      </c>
      <c r="N84" s="9">
        <v>0.04</v>
      </c>
      <c r="O84" s="9">
        <v>0.04</v>
      </c>
      <c r="P84" s="9">
        <f t="shared" si="8"/>
        <v>7.2000000000000008E-2</v>
      </c>
      <c r="Q84" s="9">
        <f t="shared" si="9"/>
        <v>6.8000000000000005E-2</v>
      </c>
      <c r="R84" s="9">
        <f t="shared" si="10"/>
        <v>9.3600000000000017E-2</v>
      </c>
      <c r="S84" s="9">
        <f t="shared" si="11"/>
        <v>8.8400000000000006E-2</v>
      </c>
    </row>
    <row r="85" spans="1:19" outlineLevel="2" x14ac:dyDescent="0.2">
      <c r="A85" s="4">
        <v>84</v>
      </c>
      <c r="B85" s="6" t="s">
        <v>19</v>
      </c>
      <c r="C85" s="6" t="s">
        <v>20</v>
      </c>
      <c r="D85" s="6" t="s">
        <v>21</v>
      </c>
      <c r="E85" s="7">
        <v>1</v>
      </c>
      <c r="F85" s="6">
        <v>78</v>
      </c>
      <c r="G85" s="6">
        <v>74</v>
      </c>
      <c r="H85" s="6"/>
      <c r="I85" s="6" t="s">
        <v>77</v>
      </c>
      <c r="J85" s="8" t="s">
        <v>23</v>
      </c>
      <c r="K85" s="6" t="s">
        <v>270</v>
      </c>
      <c r="L85" s="6" t="s">
        <v>271</v>
      </c>
      <c r="M85" s="6" t="s">
        <v>229</v>
      </c>
      <c r="N85" s="9">
        <v>0.26</v>
      </c>
      <c r="O85" s="9">
        <v>0.26</v>
      </c>
      <c r="P85" s="9">
        <f t="shared" si="8"/>
        <v>0.46800000000000003</v>
      </c>
      <c r="Q85" s="9">
        <f t="shared" si="9"/>
        <v>0.442</v>
      </c>
      <c r="R85" s="9">
        <f t="shared" si="10"/>
        <v>0.60840000000000005</v>
      </c>
      <c r="S85" s="9">
        <f t="shared" si="11"/>
        <v>0.5746</v>
      </c>
    </row>
    <row r="86" spans="1:19" outlineLevel="2" x14ac:dyDescent="0.2">
      <c r="A86" s="4">
        <v>85</v>
      </c>
      <c r="B86" s="6" t="s">
        <v>19</v>
      </c>
      <c r="C86" s="6" t="s">
        <v>20</v>
      </c>
      <c r="D86" s="6" t="s">
        <v>21</v>
      </c>
      <c r="E86" s="7">
        <v>1</v>
      </c>
      <c r="F86" s="6">
        <v>78</v>
      </c>
      <c r="G86" s="6">
        <v>76</v>
      </c>
      <c r="H86" s="6"/>
      <c r="I86" s="6" t="s">
        <v>129</v>
      </c>
      <c r="J86" s="8"/>
      <c r="K86" s="6" t="s">
        <v>272</v>
      </c>
      <c r="L86" s="6" t="s">
        <v>131</v>
      </c>
      <c r="M86" s="6" t="s">
        <v>131</v>
      </c>
      <c r="N86" s="9">
        <v>0</v>
      </c>
      <c r="O86" s="9">
        <v>0</v>
      </c>
      <c r="P86" s="9">
        <f t="shared" si="8"/>
        <v>0</v>
      </c>
      <c r="Q86" s="9">
        <f t="shared" si="9"/>
        <v>0</v>
      </c>
      <c r="R86" s="9">
        <f t="shared" si="10"/>
        <v>0</v>
      </c>
      <c r="S86" s="9">
        <f t="shared" si="11"/>
        <v>0</v>
      </c>
    </row>
    <row r="87" spans="1:19" outlineLevel="2" x14ac:dyDescent="0.2">
      <c r="A87" s="4">
        <v>86</v>
      </c>
      <c r="B87" s="6" t="s">
        <v>19</v>
      </c>
      <c r="C87" s="6" t="s">
        <v>20</v>
      </c>
      <c r="D87" s="6" t="s">
        <v>21</v>
      </c>
      <c r="E87" s="7">
        <v>1</v>
      </c>
      <c r="F87" s="6">
        <v>78</v>
      </c>
      <c r="G87" s="6">
        <v>77</v>
      </c>
      <c r="H87" s="6"/>
      <c r="I87" s="6" t="s">
        <v>77</v>
      </c>
      <c r="J87" s="8" t="s">
        <v>23</v>
      </c>
      <c r="K87" s="6" t="s">
        <v>273</v>
      </c>
      <c r="L87" s="6" t="s">
        <v>274</v>
      </c>
      <c r="M87" s="6" t="s">
        <v>275</v>
      </c>
      <c r="N87" s="9">
        <v>0.36</v>
      </c>
      <c r="O87" s="9">
        <v>0.36</v>
      </c>
      <c r="P87" s="9">
        <f t="shared" si="8"/>
        <v>0.64800000000000002</v>
      </c>
      <c r="Q87" s="9">
        <f t="shared" si="9"/>
        <v>0.61199999999999999</v>
      </c>
      <c r="R87" s="9">
        <f t="shared" si="10"/>
        <v>0.84240000000000004</v>
      </c>
      <c r="S87" s="9">
        <f t="shared" si="11"/>
        <v>0.79559999999999997</v>
      </c>
    </row>
    <row r="88" spans="1:19" outlineLevel="2" x14ac:dyDescent="0.2">
      <c r="A88" s="4">
        <v>87</v>
      </c>
      <c r="B88" s="6" t="s">
        <v>19</v>
      </c>
      <c r="C88" s="6" t="s">
        <v>20</v>
      </c>
      <c r="D88" s="6" t="s">
        <v>21</v>
      </c>
      <c r="E88" s="7">
        <v>1</v>
      </c>
      <c r="F88" s="6">
        <v>78</v>
      </c>
      <c r="G88" s="6">
        <v>97</v>
      </c>
      <c r="H88" s="6"/>
      <c r="I88" s="6" t="s">
        <v>110</v>
      </c>
      <c r="J88" s="8">
        <v>4</v>
      </c>
      <c r="K88" s="6" t="s">
        <v>276</v>
      </c>
      <c r="L88" s="6" t="s">
        <v>277</v>
      </c>
      <c r="M88" s="6" t="s">
        <v>278</v>
      </c>
      <c r="N88" s="9">
        <v>2.37</v>
      </c>
      <c r="O88" s="9">
        <v>11.86</v>
      </c>
      <c r="P88" s="9">
        <f t="shared" si="8"/>
        <v>4.266</v>
      </c>
      <c r="Q88" s="9">
        <f t="shared" si="9"/>
        <v>20.161999999999999</v>
      </c>
      <c r="R88" s="9">
        <f t="shared" si="10"/>
        <v>5.5457999999999998</v>
      </c>
      <c r="S88" s="9">
        <f t="shared" si="11"/>
        <v>26.210599999999999</v>
      </c>
    </row>
    <row r="89" spans="1:19" outlineLevel="2" x14ac:dyDescent="0.2">
      <c r="A89" s="4">
        <v>88</v>
      </c>
      <c r="B89" s="6" t="s">
        <v>19</v>
      </c>
      <c r="C89" s="6" t="s">
        <v>20</v>
      </c>
      <c r="D89" s="6" t="s">
        <v>21</v>
      </c>
      <c r="E89" s="7">
        <v>1</v>
      </c>
      <c r="F89" s="6">
        <v>78</v>
      </c>
      <c r="G89" s="6">
        <v>98</v>
      </c>
      <c r="H89" s="6"/>
      <c r="I89" s="6" t="s">
        <v>110</v>
      </c>
      <c r="J89" s="8">
        <v>4</v>
      </c>
      <c r="K89" s="6" t="s">
        <v>279</v>
      </c>
      <c r="L89" s="6" t="s">
        <v>280</v>
      </c>
      <c r="M89" s="6" t="s">
        <v>281</v>
      </c>
      <c r="N89" s="9">
        <v>7.86</v>
      </c>
      <c r="O89" s="9">
        <v>39.28</v>
      </c>
      <c r="P89" s="9">
        <f t="shared" si="8"/>
        <v>14.148000000000001</v>
      </c>
      <c r="Q89" s="9">
        <f t="shared" si="9"/>
        <v>66.775999999999996</v>
      </c>
      <c r="R89" s="9">
        <f t="shared" si="10"/>
        <v>18.392400000000002</v>
      </c>
      <c r="S89" s="9">
        <f t="shared" si="11"/>
        <v>86.808800000000005</v>
      </c>
    </row>
    <row r="90" spans="1:19" outlineLevel="2" x14ac:dyDescent="0.2">
      <c r="A90" s="4">
        <v>89</v>
      </c>
      <c r="B90" s="6" t="s">
        <v>19</v>
      </c>
      <c r="C90" s="6" t="s">
        <v>20</v>
      </c>
      <c r="D90" s="6" t="s">
        <v>21</v>
      </c>
      <c r="E90" s="7">
        <v>1</v>
      </c>
      <c r="F90" s="6">
        <v>78</v>
      </c>
      <c r="G90" s="6">
        <v>99</v>
      </c>
      <c r="H90" s="6"/>
      <c r="I90" s="6" t="s">
        <v>77</v>
      </c>
      <c r="J90" s="8" t="s">
        <v>23</v>
      </c>
      <c r="K90" s="6" t="s">
        <v>282</v>
      </c>
      <c r="L90" s="6" t="s">
        <v>271</v>
      </c>
      <c r="M90" s="6" t="s">
        <v>229</v>
      </c>
      <c r="N90" s="9">
        <v>0.26</v>
      </c>
      <c r="O90" s="9">
        <v>0.26</v>
      </c>
      <c r="P90" s="9">
        <f t="shared" si="8"/>
        <v>0.46800000000000003</v>
      </c>
      <c r="Q90" s="9">
        <f t="shared" si="9"/>
        <v>0.442</v>
      </c>
      <c r="R90" s="9">
        <f t="shared" si="10"/>
        <v>0.60840000000000005</v>
      </c>
      <c r="S90" s="9">
        <f t="shared" si="11"/>
        <v>0.5746</v>
      </c>
    </row>
    <row r="91" spans="1:19" outlineLevel="2" x14ac:dyDescent="0.2">
      <c r="A91" s="4">
        <v>90</v>
      </c>
      <c r="B91" s="6" t="s">
        <v>19</v>
      </c>
      <c r="C91" s="6" t="s">
        <v>20</v>
      </c>
      <c r="D91" s="6" t="s">
        <v>21</v>
      </c>
      <c r="E91" s="7">
        <v>1</v>
      </c>
      <c r="F91" s="6">
        <v>78</v>
      </c>
      <c r="G91" s="6">
        <v>100</v>
      </c>
      <c r="H91" s="6"/>
      <c r="I91" s="6" t="s">
        <v>77</v>
      </c>
      <c r="J91" s="8" t="s">
        <v>23</v>
      </c>
      <c r="K91" s="6" t="s">
        <v>283</v>
      </c>
      <c r="L91" s="6" t="s">
        <v>284</v>
      </c>
      <c r="M91" s="6" t="s">
        <v>285</v>
      </c>
      <c r="N91" s="9">
        <v>2.84</v>
      </c>
      <c r="O91" s="9">
        <v>2.84</v>
      </c>
      <c r="P91" s="9">
        <f t="shared" si="8"/>
        <v>5.1120000000000001</v>
      </c>
      <c r="Q91" s="9">
        <f t="shared" si="9"/>
        <v>4.8279999999999994</v>
      </c>
      <c r="R91" s="9">
        <f t="shared" si="10"/>
        <v>6.6456</v>
      </c>
      <c r="S91" s="9">
        <f t="shared" si="11"/>
        <v>6.2763999999999998</v>
      </c>
    </row>
    <row r="92" spans="1:19" outlineLevel="2" x14ac:dyDescent="0.2">
      <c r="A92" s="4">
        <v>91</v>
      </c>
      <c r="B92" s="6" t="s">
        <v>19</v>
      </c>
      <c r="C92" s="6" t="s">
        <v>20</v>
      </c>
      <c r="D92" s="6" t="s">
        <v>21</v>
      </c>
      <c r="E92" s="7">
        <v>1</v>
      </c>
      <c r="F92" s="6">
        <v>78</v>
      </c>
      <c r="G92" s="6">
        <v>101</v>
      </c>
      <c r="H92" s="6"/>
      <c r="I92" s="6" t="s">
        <v>27</v>
      </c>
      <c r="J92" s="8">
        <v>3</v>
      </c>
      <c r="K92" s="6" t="s">
        <v>286</v>
      </c>
      <c r="L92" s="6" t="s">
        <v>287</v>
      </c>
      <c r="M92" s="6" t="s">
        <v>288</v>
      </c>
      <c r="N92" s="9">
        <v>8.76</v>
      </c>
      <c r="O92" s="9">
        <v>3.29</v>
      </c>
      <c r="P92" s="9">
        <f t="shared" si="8"/>
        <v>15.768000000000001</v>
      </c>
      <c r="Q92" s="9">
        <f t="shared" si="9"/>
        <v>5.593</v>
      </c>
      <c r="R92" s="9">
        <f t="shared" si="10"/>
        <v>20.4984</v>
      </c>
      <c r="S92" s="9">
        <f t="shared" si="11"/>
        <v>7.2709000000000001</v>
      </c>
    </row>
    <row r="93" spans="1:19" outlineLevel="2" x14ac:dyDescent="0.2">
      <c r="A93" s="4">
        <v>92</v>
      </c>
      <c r="B93" s="6" t="s">
        <v>19</v>
      </c>
      <c r="C93" s="6" t="s">
        <v>20</v>
      </c>
      <c r="D93" s="6" t="s">
        <v>21</v>
      </c>
      <c r="E93" s="7">
        <v>1</v>
      </c>
      <c r="F93" s="6">
        <v>78</v>
      </c>
      <c r="G93" s="6">
        <v>102</v>
      </c>
      <c r="H93" s="6"/>
      <c r="I93" s="6" t="s">
        <v>27</v>
      </c>
      <c r="J93" s="8">
        <v>3</v>
      </c>
      <c r="K93" s="6" t="s">
        <v>289</v>
      </c>
      <c r="L93" s="6" t="s">
        <v>290</v>
      </c>
      <c r="M93" s="6" t="s">
        <v>291</v>
      </c>
      <c r="N93" s="9">
        <v>12.43</v>
      </c>
      <c r="O93" s="9">
        <v>4.66</v>
      </c>
      <c r="P93" s="9">
        <f t="shared" si="8"/>
        <v>22.373999999999999</v>
      </c>
      <c r="Q93" s="9">
        <f t="shared" si="9"/>
        <v>7.9219999999999997</v>
      </c>
      <c r="R93" s="9">
        <f t="shared" si="10"/>
        <v>29.086199999999998</v>
      </c>
      <c r="S93" s="9">
        <f t="shared" si="11"/>
        <v>10.2986</v>
      </c>
    </row>
    <row r="94" spans="1:19" outlineLevel="2" x14ac:dyDescent="0.2">
      <c r="A94" s="4">
        <v>93</v>
      </c>
      <c r="B94" s="6" t="s">
        <v>19</v>
      </c>
      <c r="C94" s="6" t="s">
        <v>20</v>
      </c>
      <c r="D94" s="6" t="s">
        <v>21</v>
      </c>
      <c r="E94" s="7">
        <v>1</v>
      </c>
      <c r="F94" s="6">
        <v>78</v>
      </c>
      <c r="G94" s="6">
        <v>103</v>
      </c>
      <c r="H94" s="6"/>
      <c r="I94" s="6" t="s">
        <v>77</v>
      </c>
      <c r="J94" s="8" t="s">
        <v>23</v>
      </c>
      <c r="K94" s="6" t="s">
        <v>292</v>
      </c>
      <c r="L94" s="6" t="s">
        <v>293</v>
      </c>
      <c r="M94" s="6" t="s">
        <v>294</v>
      </c>
      <c r="N94" s="9">
        <v>1.73</v>
      </c>
      <c r="O94" s="9">
        <v>1.73</v>
      </c>
      <c r="P94" s="9">
        <f t="shared" si="8"/>
        <v>3.1139999999999999</v>
      </c>
      <c r="Q94" s="9">
        <f t="shared" si="9"/>
        <v>2.9409999999999998</v>
      </c>
      <c r="R94" s="9">
        <f t="shared" si="10"/>
        <v>4.0481999999999996</v>
      </c>
      <c r="S94" s="9">
        <f t="shared" si="11"/>
        <v>3.8232999999999997</v>
      </c>
    </row>
    <row r="95" spans="1:19" outlineLevel="2" x14ac:dyDescent="0.2">
      <c r="A95" s="4">
        <v>94</v>
      </c>
      <c r="B95" s="6" t="s">
        <v>19</v>
      </c>
      <c r="C95" s="6" t="s">
        <v>20</v>
      </c>
      <c r="D95" s="6" t="s">
        <v>21</v>
      </c>
      <c r="E95" s="7">
        <v>1</v>
      </c>
      <c r="F95" s="6">
        <v>78</v>
      </c>
      <c r="G95" s="6">
        <v>104</v>
      </c>
      <c r="H95" s="6"/>
      <c r="I95" s="6" t="s">
        <v>133</v>
      </c>
      <c r="J95" s="8" t="s">
        <v>23</v>
      </c>
      <c r="K95" s="6" t="s">
        <v>295</v>
      </c>
      <c r="L95" s="6" t="s">
        <v>296</v>
      </c>
      <c r="M95" s="6" t="s">
        <v>297</v>
      </c>
      <c r="N95" s="9">
        <v>16.61</v>
      </c>
      <c r="O95" s="9">
        <v>19.93</v>
      </c>
      <c r="P95" s="9">
        <f t="shared" si="8"/>
        <v>29.898</v>
      </c>
      <c r="Q95" s="9">
        <f t="shared" si="9"/>
        <v>33.881</v>
      </c>
      <c r="R95" s="9">
        <f t="shared" si="10"/>
        <v>38.867400000000004</v>
      </c>
      <c r="S95" s="9">
        <f t="shared" si="11"/>
        <v>44.045300000000005</v>
      </c>
    </row>
    <row r="96" spans="1:19" outlineLevel="2" x14ac:dyDescent="0.2">
      <c r="A96" s="4">
        <v>95</v>
      </c>
      <c r="B96" s="6" t="s">
        <v>19</v>
      </c>
      <c r="C96" s="6" t="s">
        <v>20</v>
      </c>
      <c r="D96" s="6" t="s">
        <v>21</v>
      </c>
      <c r="E96" s="7">
        <v>1</v>
      </c>
      <c r="F96" s="6">
        <v>78</v>
      </c>
      <c r="G96" s="6">
        <v>105</v>
      </c>
      <c r="H96" s="6"/>
      <c r="I96" s="6" t="s">
        <v>77</v>
      </c>
      <c r="J96" s="8" t="s">
        <v>23</v>
      </c>
      <c r="K96" s="6" t="s">
        <v>298</v>
      </c>
      <c r="L96" s="6" t="s">
        <v>299</v>
      </c>
      <c r="M96" s="6" t="s">
        <v>300</v>
      </c>
      <c r="N96" s="9">
        <v>2.52</v>
      </c>
      <c r="O96" s="9">
        <v>2.52</v>
      </c>
      <c r="P96" s="9">
        <f t="shared" si="8"/>
        <v>4.5360000000000005</v>
      </c>
      <c r="Q96" s="9">
        <f t="shared" si="9"/>
        <v>4.2839999999999998</v>
      </c>
      <c r="R96" s="9">
        <f t="shared" si="10"/>
        <v>5.8968000000000007</v>
      </c>
      <c r="S96" s="9">
        <f t="shared" si="11"/>
        <v>5.5692000000000004</v>
      </c>
    </row>
    <row r="97" spans="1:19" outlineLevel="2" x14ac:dyDescent="0.2">
      <c r="A97" s="4">
        <v>96</v>
      </c>
      <c r="B97" s="6" t="s">
        <v>19</v>
      </c>
      <c r="C97" s="6" t="s">
        <v>20</v>
      </c>
      <c r="D97" s="6" t="s">
        <v>21</v>
      </c>
      <c r="E97" s="7">
        <v>1</v>
      </c>
      <c r="F97" s="6">
        <v>78</v>
      </c>
      <c r="G97" s="6">
        <v>106</v>
      </c>
      <c r="H97" s="6"/>
      <c r="I97" s="6" t="s">
        <v>77</v>
      </c>
      <c r="J97" s="8" t="s">
        <v>23</v>
      </c>
      <c r="K97" s="6" t="s">
        <v>301</v>
      </c>
      <c r="L97" s="6" t="s">
        <v>302</v>
      </c>
      <c r="M97" s="6" t="s">
        <v>303</v>
      </c>
      <c r="N97" s="9">
        <v>1.92</v>
      </c>
      <c r="O97" s="9">
        <v>1.92</v>
      </c>
      <c r="P97" s="9">
        <f t="shared" si="8"/>
        <v>3.456</v>
      </c>
      <c r="Q97" s="9">
        <f t="shared" si="9"/>
        <v>3.2639999999999998</v>
      </c>
      <c r="R97" s="9">
        <f t="shared" si="10"/>
        <v>4.4927999999999999</v>
      </c>
      <c r="S97" s="9">
        <f t="shared" si="11"/>
        <v>4.2431999999999999</v>
      </c>
    </row>
    <row r="98" spans="1:19" outlineLevel="2" x14ac:dyDescent="0.2">
      <c r="A98" s="4">
        <v>97</v>
      </c>
      <c r="B98" s="6" t="s">
        <v>19</v>
      </c>
      <c r="C98" s="6" t="s">
        <v>20</v>
      </c>
      <c r="D98" s="6" t="s">
        <v>21</v>
      </c>
      <c r="E98" s="7">
        <v>1</v>
      </c>
      <c r="F98" s="6">
        <v>78</v>
      </c>
      <c r="G98" s="6">
        <v>116</v>
      </c>
      <c r="H98" s="6"/>
      <c r="I98" s="6" t="s">
        <v>27</v>
      </c>
      <c r="J98" s="8">
        <v>4</v>
      </c>
      <c r="K98" s="6" t="s">
        <v>304</v>
      </c>
      <c r="L98" s="6" t="s">
        <v>305</v>
      </c>
      <c r="M98" s="6" t="s">
        <v>106</v>
      </c>
      <c r="N98" s="9">
        <v>1.05</v>
      </c>
      <c r="O98" s="9">
        <v>0.63</v>
      </c>
      <c r="P98" s="9">
        <f t="shared" ref="P98:P129" si="12">N98*$N$290</f>
        <v>1.8900000000000001</v>
      </c>
      <c r="Q98" s="9">
        <f t="shared" ref="Q98:Q129" si="13">O98*$N$291</f>
        <v>1.071</v>
      </c>
      <c r="R98" s="9">
        <f t="shared" ref="R98:R129" si="14">P98*$N$292</f>
        <v>2.4570000000000003</v>
      </c>
      <c r="S98" s="9">
        <f t="shared" ref="S98:S129" si="15">Q98*$N$293</f>
        <v>1.3923000000000001</v>
      </c>
    </row>
    <row r="99" spans="1:19" outlineLevel="2" x14ac:dyDescent="0.2">
      <c r="A99" s="4">
        <v>98</v>
      </c>
      <c r="B99" s="6" t="s">
        <v>19</v>
      </c>
      <c r="C99" s="6" t="s">
        <v>20</v>
      </c>
      <c r="D99" s="6" t="s">
        <v>21</v>
      </c>
      <c r="E99" s="7">
        <v>1</v>
      </c>
      <c r="F99" s="6">
        <v>78</v>
      </c>
      <c r="G99" s="6">
        <v>117</v>
      </c>
      <c r="H99" s="6"/>
      <c r="I99" s="6" t="s">
        <v>27</v>
      </c>
      <c r="J99" s="8">
        <v>4</v>
      </c>
      <c r="K99" s="6" t="s">
        <v>306</v>
      </c>
      <c r="L99" s="6" t="s">
        <v>307</v>
      </c>
      <c r="M99" s="6" t="s">
        <v>308</v>
      </c>
      <c r="N99" s="9">
        <v>3.17</v>
      </c>
      <c r="O99" s="9">
        <v>1.9</v>
      </c>
      <c r="P99" s="9">
        <f t="shared" si="12"/>
        <v>5.7060000000000004</v>
      </c>
      <c r="Q99" s="9">
        <f t="shared" si="13"/>
        <v>3.23</v>
      </c>
      <c r="R99" s="9">
        <f t="shared" si="14"/>
        <v>7.4178000000000006</v>
      </c>
      <c r="S99" s="9">
        <f t="shared" si="15"/>
        <v>4.1989999999999998</v>
      </c>
    </row>
    <row r="100" spans="1:19" outlineLevel="2" x14ac:dyDescent="0.2">
      <c r="A100" s="4">
        <v>99</v>
      </c>
      <c r="B100" s="6" t="s">
        <v>19</v>
      </c>
      <c r="C100" s="6" t="s">
        <v>20</v>
      </c>
      <c r="D100" s="6" t="s">
        <v>21</v>
      </c>
      <c r="E100" s="7">
        <v>1</v>
      </c>
      <c r="F100" s="6">
        <v>78</v>
      </c>
      <c r="G100" s="6">
        <v>121</v>
      </c>
      <c r="H100" s="6"/>
      <c r="I100" s="6" t="s">
        <v>27</v>
      </c>
      <c r="J100" s="8">
        <v>3</v>
      </c>
      <c r="K100" s="6" t="s">
        <v>309</v>
      </c>
      <c r="L100" s="6" t="s">
        <v>310</v>
      </c>
      <c r="M100" s="6" t="s">
        <v>311</v>
      </c>
      <c r="N100" s="9">
        <v>2.54</v>
      </c>
      <c r="O100" s="9">
        <v>0.95</v>
      </c>
      <c r="P100" s="9">
        <f t="shared" si="12"/>
        <v>4.5720000000000001</v>
      </c>
      <c r="Q100" s="9">
        <f t="shared" si="13"/>
        <v>1.615</v>
      </c>
      <c r="R100" s="9">
        <f t="shared" si="14"/>
        <v>5.9436</v>
      </c>
      <c r="S100" s="9">
        <f t="shared" si="15"/>
        <v>2.0994999999999999</v>
      </c>
    </row>
    <row r="101" spans="1:19" outlineLevel="2" x14ac:dyDescent="0.2">
      <c r="A101" s="4">
        <v>100</v>
      </c>
      <c r="B101" s="6" t="s">
        <v>19</v>
      </c>
      <c r="C101" s="6" t="s">
        <v>20</v>
      </c>
      <c r="D101" s="6" t="s">
        <v>21</v>
      </c>
      <c r="E101" s="7">
        <v>1</v>
      </c>
      <c r="F101" s="6">
        <v>78</v>
      </c>
      <c r="G101" s="6">
        <v>122</v>
      </c>
      <c r="H101" s="6"/>
      <c r="I101" s="6" t="s">
        <v>193</v>
      </c>
      <c r="J101" s="8" t="s">
        <v>23</v>
      </c>
      <c r="K101" s="6" t="s">
        <v>312</v>
      </c>
      <c r="L101" s="6" t="s">
        <v>313</v>
      </c>
      <c r="M101" s="6" t="s">
        <v>314</v>
      </c>
      <c r="N101" s="9">
        <v>36.14</v>
      </c>
      <c r="O101" s="9">
        <v>5.42</v>
      </c>
      <c r="P101" s="9">
        <f t="shared" si="12"/>
        <v>65.052000000000007</v>
      </c>
      <c r="Q101" s="9">
        <f t="shared" si="13"/>
        <v>9.2140000000000004</v>
      </c>
      <c r="R101" s="9">
        <f t="shared" si="14"/>
        <v>84.567600000000013</v>
      </c>
      <c r="S101" s="9">
        <f t="shared" si="15"/>
        <v>11.978200000000001</v>
      </c>
    </row>
    <row r="102" spans="1:19" outlineLevel="2" x14ac:dyDescent="0.2">
      <c r="A102" s="4">
        <v>101</v>
      </c>
      <c r="B102" s="6" t="s">
        <v>19</v>
      </c>
      <c r="C102" s="6" t="s">
        <v>20</v>
      </c>
      <c r="D102" s="6" t="s">
        <v>21</v>
      </c>
      <c r="E102" s="7">
        <v>1</v>
      </c>
      <c r="F102" s="6">
        <v>78</v>
      </c>
      <c r="G102" s="6">
        <v>123</v>
      </c>
      <c r="H102" s="6"/>
      <c r="I102" s="6" t="s">
        <v>77</v>
      </c>
      <c r="J102" s="8" t="s">
        <v>23</v>
      </c>
      <c r="K102" s="6" t="s">
        <v>315</v>
      </c>
      <c r="L102" s="6" t="s">
        <v>316</v>
      </c>
      <c r="M102" s="6" t="s">
        <v>317</v>
      </c>
      <c r="N102" s="9">
        <v>4.88</v>
      </c>
      <c r="O102" s="9">
        <v>4.88</v>
      </c>
      <c r="P102" s="9">
        <f t="shared" si="12"/>
        <v>8.7840000000000007</v>
      </c>
      <c r="Q102" s="9">
        <f t="shared" si="13"/>
        <v>8.2959999999999994</v>
      </c>
      <c r="R102" s="9">
        <f t="shared" si="14"/>
        <v>11.419200000000002</v>
      </c>
      <c r="S102" s="9">
        <f t="shared" si="15"/>
        <v>10.784799999999999</v>
      </c>
    </row>
    <row r="103" spans="1:19" outlineLevel="2" x14ac:dyDescent="0.2">
      <c r="A103" s="4">
        <v>102</v>
      </c>
      <c r="B103" s="6" t="s">
        <v>19</v>
      </c>
      <c r="C103" s="6" t="s">
        <v>20</v>
      </c>
      <c r="D103" s="6" t="s">
        <v>21</v>
      </c>
      <c r="E103" s="7">
        <v>1</v>
      </c>
      <c r="F103" s="6">
        <v>78</v>
      </c>
      <c r="G103" s="6">
        <v>124</v>
      </c>
      <c r="H103" s="6"/>
      <c r="I103" s="6" t="s">
        <v>193</v>
      </c>
      <c r="J103" s="8" t="s">
        <v>23</v>
      </c>
      <c r="K103" s="6" t="s">
        <v>318</v>
      </c>
      <c r="L103" s="6" t="s">
        <v>319</v>
      </c>
      <c r="M103" s="6" t="s">
        <v>320</v>
      </c>
      <c r="N103" s="9">
        <v>7.37</v>
      </c>
      <c r="O103" s="9">
        <v>1.1100000000000001</v>
      </c>
      <c r="P103" s="9">
        <f t="shared" si="12"/>
        <v>13.266</v>
      </c>
      <c r="Q103" s="9">
        <f t="shared" si="13"/>
        <v>1.887</v>
      </c>
      <c r="R103" s="9">
        <f t="shared" si="14"/>
        <v>17.245799999999999</v>
      </c>
      <c r="S103" s="9">
        <f t="shared" si="15"/>
        <v>2.4531000000000001</v>
      </c>
    </row>
    <row r="104" spans="1:19" outlineLevel="2" x14ac:dyDescent="0.2">
      <c r="A104" s="4">
        <v>103</v>
      </c>
      <c r="B104" s="6" t="s">
        <v>19</v>
      </c>
      <c r="C104" s="6" t="s">
        <v>20</v>
      </c>
      <c r="D104" s="6" t="s">
        <v>21</v>
      </c>
      <c r="E104" s="7">
        <v>1</v>
      </c>
      <c r="F104" s="6">
        <v>78</v>
      </c>
      <c r="G104" s="6">
        <v>125</v>
      </c>
      <c r="H104" s="6"/>
      <c r="I104" s="6" t="s">
        <v>77</v>
      </c>
      <c r="J104" s="8" t="s">
        <v>23</v>
      </c>
      <c r="K104" s="6" t="s">
        <v>321</v>
      </c>
      <c r="L104" s="6" t="s">
        <v>322</v>
      </c>
      <c r="M104" s="6" t="s">
        <v>323</v>
      </c>
      <c r="N104" s="9">
        <v>2.91</v>
      </c>
      <c r="O104" s="9">
        <v>2.91</v>
      </c>
      <c r="P104" s="9">
        <f t="shared" si="12"/>
        <v>5.2380000000000004</v>
      </c>
      <c r="Q104" s="9">
        <f t="shared" si="13"/>
        <v>4.9470000000000001</v>
      </c>
      <c r="R104" s="9">
        <f t="shared" si="14"/>
        <v>6.809400000000001</v>
      </c>
      <c r="S104" s="9">
        <f t="shared" si="15"/>
        <v>6.4311000000000007</v>
      </c>
    </row>
    <row r="105" spans="1:19" outlineLevel="2" x14ac:dyDescent="0.2">
      <c r="A105" s="4">
        <v>104</v>
      </c>
      <c r="B105" s="6" t="s">
        <v>19</v>
      </c>
      <c r="C105" s="6" t="s">
        <v>20</v>
      </c>
      <c r="D105" s="6" t="s">
        <v>21</v>
      </c>
      <c r="E105" s="7">
        <v>1</v>
      </c>
      <c r="F105" s="6">
        <v>78</v>
      </c>
      <c r="G105" s="6">
        <v>134</v>
      </c>
      <c r="H105" s="6"/>
      <c r="I105" s="6" t="s">
        <v>27</v>
      </c>
      <c r="J105" s="8">
        <v>3</v>
      </c>
      <c r="K105" s="6" t="s">
        <v>324</v>
      </c>
      <c r="L105" s="6" t="s">
        <v>325</v>
      </c>
      <c r="M105" s="6" t="s">
        <v>326</v>
      </c>
      <c r="N105" s="9">
        <v>16.64</v>
      </c>
      <c r="O105" s="9">
        <v>6.24</v>
      </c>
      <c r="P105" s="9">
        <f t="shared" si="12"/>
        <v>29.952000000000002</v>
      </c>
      <c r="Q105" s="9">
        <f t="shared" si="13"/>
        <v>10.608000000000001</v>
      </c>
      <c r="R105" s="9">
        <f t="shared" si="14"/>
        <v>38.937600000000003</v>
      </c>
      <c r="S105" s="9">
        <f t="shared" si="15"/>
        <v>13.790400000000002</v>
      </c>
    </row>
    <row r="106" spans="1:19" outlineLevel="2" x14ac:dyDescent="0.2">
      <c r="A106" s="4">
        <v>105</v>
      </c>
      <c r="B106" s="6" t="s">
        <v>19</v>
      </c>
      <c r="C106" s="6" t="s">
        <v>20</v>
      </c>
      <c r="D106" s="6" t="s">
        <v>21</v>
      </c>
      <c r="E106" s="7">
        <v>1</v>
      </c>
      <c r="F106" s="6">
        <v>78</v>
      </c>
      <c r="G106" s="6">
        <v>135</v>
      </c>
      <c r="H106" s="6"/>
      <c r="I106" s="6" t="s">
        <v>27</v>
      </c>
      <c r="J106" s="8">
        <v>4</v>
      </c>
      <c r="K106" s="6" t="s">
        <v>327</v>
      </c>
      <c r="L106" s="6" t="s">
        <v>328</v>
      </c>
      <c r="M106" s="6" t="s">
        <v>329</v>
      </c>
      <c r="N106" s="9">
        <v>42.08</v>
      </c>
      <c r="O106" s="9">
        <v>25.25</v>
      </c>
      <c r="P106" s="9">
        <f t="shared" si="12"/>
        <v>75.744</v>
      </c>
      <c r="Q106" s="9">
        <f t="shared" si="13"/>
        <v>42.924999999999997</v>
      </c>
      <c r="R106" s="9">
        <f t="shared" si="14"/>
        <v>98.467200000000005</v>
      </c>
      <c r="S106" s="9">
        <f t="shared" si="15"/>
        <v>55.802499999999995</v>
      </c>
    </row>
    <row r="107" spans="1:19" outlineLevel="2" x14ac:dyDescent="0.2">
      <c r="A107" s="4">
        <v>106</v>
      </c>
      <c r="B107" s="6" t="s">
        <v>19</v>
      </c>
      <c r="C107" s="6" t="s">
        <v>20</v>
      </c>
      <c r="D107" s="6" t="s">
        <v>21</v>
      </c>
      <c r="E107" s="7">
        <v>1</v>
      </c>
      <c r="F107" s="6">
        <v>78</v>
      </c>
      <c r="G107" s="6">
        <v>153</v>
      </c>
      <c r="H107" s="6"/>
      <c r="I107" s="6" t="s">
        <v>27</v>
      </c>
      <c r="J107" s="8">
        <v>3</v>
      </c>
      <c r="K107" s="6" t="s">
        <v>330</v>
      </c>
      <c r="L107" s="6" t="s">
        <v>331</v>
      </c>
      <c r="M107" s="6" t="s">
        <v>332</v>
      </c>
      <c r="N107" s="9">
        <v>0.19</v>
      </c>
      <c r="O107" s="9">
        <v>7.0000000000000007E-2</v>
      </c>
      <c r="P107" s="9">
        <f t="shared" si="12"/>
        <v>0.34200000000000003</v>
      </c>
      <c r="Q107" s="9">
        <f t="shared" si="13"/>
        <v>0.11900000000000001</v>
      </c>
      <c r="R107" s="9">
        <f t="shared" si="14"/>
        <v>0.44460000000000005</v>
      </c>
      <c r="S107" s="9">
        <f t="shared" si="15"/>
        <v>0.1547</v>
      </c>
    </row>
    <row r="108" spans="1:19" outlineLevel="2" x14ac:dyDescent="0.2">
      <c r="A108" s="4">
        <v>107</v>
      </c>
      <c r="B108" s="6" t="s">
        <v>19</v>
      </c>
      <c r="C108" s="6" t="s">
        <v>20</v>
      </c>
      <c r="D108" s="6" t="s">
        <v>21</v>
      </c>
      <c r="E108" s="7">
        <v>1</v>
      </c>
      <c r="F108" s="6">
        <v>78</v>
      </c>
      <c r="G108" s="6">
        <v>156</v>
      </c>
      <c r="H108" s="6"/>
      <c r="I108" s="6" t="s">
        <v>27</v>
      </c>
      <c r="J108" s="8">
        <v>3</v>
      </c>
      <c r="K108" s="6" t="s">
        <v>333</v>
      </c>
      <c r="L108" s="6" t="s">
        <v>334</v>
      </c>
      <c r="M108" s="6" t="s">
        <v>229</v>
      </c>
      <c r="N108" s="9">
        <v>0.7</v>
      </c>
      <c r="O108" s="9">
        <v>0.26</v>
      </c>
      <c r="P108" s="9">
        <f t="shared" si="12"/>
        <v>1.26</v>
      </c>
      <c r="Q108" s="9">
        <f t="shared" si="13"/>
        <v>0.442</v>
      </c>
      <c r="R108" s="9">
        <f t="shared" si="14"/>
        <v>1.6380000000000001</v>
      </c>
      <c r="S108" s="9">
        <f t="shared" si="15"/>
        <v>0.5746</v>
      </c>
    </row>
    <row r="109" spans="1:19" outlineLevel="2" x14ac:dyDescent="0.2">
      <c r="A109" s="4">
        <v>108</v>
      </c>
      <c r="B109" s="6" t="s">
        <v>19</v>
      </c>
      <c r="C109" s="6" t="s">
        <v>20</v>
      </c>
      <c r="D109" s="6" t="s">
        <v>21</v>
      </c>
      <c r="E109" s="7">
        <v>1</v>
      </c>
      <c r="F109" s="6">
        <v>78</v>
      </c>
      <c r="G109" s="6">
        <v>157</v>
      </c>
      <c r="H109" s="6"/>
      <c r="I109" s="6" t="s">
        <v>27</v>
      </c>
      <c r="J109" s="8">
        <v>3</v>
      </c>
      <c r="K109" s="6" t="s">
        <v>335</v>
      </c>
      <c r="L109" s="6" t="s">
        <v>336</v>
      </c>
      <c r="M109" s="6" t="s">
        <v>337</v>
      </c>
      <c r="N109" s="9">
        <v>63.2</v>
      </c>
      <c r="O109" s="9">
        <v>23.7</v>
      </c>
      <c r="P109" s="9">
        <f t="shared" si="12"/>
        <v>113.76</v>
      </c>
      <c r="Q109" s="9">
        <f t="shared" si="13"/>
        <v>40.29</v>
      </c>
      <c r="R109" s="9">
        <f t="shared" si="14"/>
        <v>147.88800000000001</v>
      </c>
      <c r="S109" s="9">
        <f t="shared" si="15"/>
        <v>52.377000000000002</v>
      </c>
    </row>
    <row r="110" spans="1:19" outlineLevel="2" x14ac:dyDescent="0.2">
      <c r="A110" s="4">
        <v>109</v>
      </c>
      <c r="B110" s="6" t="s">
        <v>19</v>
      </c>
      <c r="C110" s="6" t="s">
        <v>20</v>
      </c>
      <c r="D110" s="6" t="s">
        <v>21</v>
      </c>
      <c r="E110" s="7">
        <v>1</v>
      </c>
      <c r="F110" s="6">
        <v>78</v>
      </c>
      <c r="G110" s="6">
        <v>158</v>
      </c>
      <c r="H110" s="6"/>
      <c r="I110" s="6" t="s">
        <v>77</v>
      </c>
      <c r="J110" s="8" t="s">
        <v>23</v>
      </c>
      <c r="K110" s="6" t="s">
        <v>338</v>
      </c>
      <c r="L110" s="6" t="s">
        <v>231</v>
      </c>
      <c r="M110" s="6" t="s">
        <v>339</v>
      </c>
      <c r="N110" s="9">
        <v>0.49</v>
      </c>
      <c r="O110" s="9">
        <v>0.49</v>
      </c>
      <c r="P110" s="9">
        <f t="shared" si="12"/>
        <v>0.88200000000000001</v>
      </c>
      <c r="Q110" s="9">
        <f t="shared" si="13"/>
        <v>0.83299999999999996</v>
      </c>
      <c r="R110" s="9">
        <f t="shared" si="14"/>
        <v>1.1466000000000001</v>
      </c>
      <c r="S110" s="9">
        <f t="shared" si="15"/>
        <v>1.0829</v>
      </c>
    </row>
    <row r="111" spans="1:19" outlineLevel="2" x14ac:dyDescent="0.2">
      <c r="A111" s="4">
        <v>110</v>
      </c>
      <c r="B111" s="6" t="s">
        <v>19</v>
      </c>
      <c r="C111" s="6" t="s">
        <v>20</v>
      </c>
      <c r="D111" s="6" t="s">
        <v>21</v>
      </c>
      <c r="E111" s="7">
        <v>1</v>
      </c>
      <c r="F111" s="6">
        <v>78</v>
      </c>
      <c r="G111" s="6">
        <v>159</v>
      </c>
      <c r="H111" s="6"/>
      <c r="I111" s="6" t="s">
        <v>77</v>
      </c>
      <c r="J111" s="8" t="s">
        <v>23</v>
      </c>
      <c r="K111" s="6" t="s">
        <v>340</v>
      </c>
      <c r="L111" s="6" t="s">
        <v>341</v>
      </c>
      <c r="M111" s="6" t="s">
        <v>342</v>
      </c>
      <c r="N111" s="9">
        <v>10.31</v>
      </c>
      <c r="O111" s="9">
        <v>10.31</v>
      </c>
      <c r="P111" s="9">
        <f t="shared" si="12"/>
        <v>18.558</v>
      </c>
      <c r="Q111" s="9">
        <f t="shared" si="13"/>
        <v>17.527000000000001</v>
      </c>
      <c r="R111" s="9">
        <f t="shared" si="14"/>
        <v>24.125399999999999</v>
      </c>
      <c r="S111" s="9">
        <f t="shared" si="15"/>
        <v>22.785100000000003</v>
      </c>
    </row>
    <row r="112" spans="1:19" outlineLevel="2" x14ac:dyDescent="0.2">
      <c r="A112" s="4">
        <v>111</v>
      </c>
      <c r="B112" s="6" t="s">
        <v>19</v>
      </c>
      <c r="C112" s="6" t="s">
        <v>20</v>
      </c>
      <c r="D112" s="6" t="s">
        <v>21</v>
      </c>
      <c r="E112" s="7">
        <v>1</v>
      </c>
      <c r="F112" s="6">
        <v>78</v>
      </c>
      <c r="G112" s="6">
        <v>160</v>
      </c>
      <c r="H112" s="6"/>
      <c r="I112" s="6" t="s">
        <v>227</v>
      </c>
      <c r="J112" s="8" t="s">
        <v>23</v>
      </c>
      <c r="K112" s="6" t="s">
        <v>343</v>
      </c>
      <c r="L112" s="6" t="s">
        <v>344</v>
      </c>
      <c r="M112" s="6" t="s">
        <v>345</v>
      </c>
      <c r="N112" s="9">
        <v>3.99</v>
      </c>
      <c r="O112" s="9">
        <v>3.33</v>
      </c>
      <c r="P112" s="9">
        <f t="shared" si="12"/>
        <v>7.1820000000000004</v>
      </c>
      <c r="Q112" s="9">
        <f t="shared" si="13"/>
        <v>5.6609999999999996</v>
      </c>
      <c r="R112" s="9">
        <f t="shared" si="14"/>
        <v>9.3366000000000007</v>
      </c>
      <c r="S112" s="9">
        <f t="shared" si="15"/>
        <v>7.3592999999999993</v>
      </c>
    </row>
    <row r="113" spans="1:19" outlineLevel="2" x14ac:dyDescent="0.2">
      <c r="A113" s="4">
        <v>112</v>
      </c>
      <c r="B113" s="6" t="s">
        <v>19</v>
      </c>
      <c r="C113" s="6" t="s">
        <v>20</v>
      </c>
      <c r="D113" s="6" t="s">
        <v>21</v>
      </c>
      <c r="E113" s="7">
        <v>1</v>
      </c>
      <c r="F113" s="6">
        <v>78</v>
      </c>
      <c r="G113" s="6">
        <v>161</v>
      </c>
      <c r="H113" s="6"/>
      <c r="I113" s="6" t="s">
        <v>227</v>
      </c>
      <c r="J113" s="8" t="s">
        <v>23</v>
      </c>
      <c r="K113" s="6" t="s">
        <v>346</v>
      </c>
      <c r="L113" s="6" t="s">
        <v>347</v>
      </c>
      <c r="M113" s="6" t="s">
        <v>320</v>
      </c>
      <c r="N113" s="9">
        <v>1.34</v>
      </c>
      <c r="O113" s="9">
        <v>1.1100000000000001</v>
      </c>
      <c r="P113" s="9">
        <f t="shared" si="12"/>
        <v>2.4120000000000004</v>
      </c>
      <c r="Q113" s="9">
        <f t="shared" si="13"/>
        <v>1.887</v>
      </c>
      <c r="R113" s="9">
        <f t="shared" si="14"/>
        <v>3.1356000000000006</v>
      </c>
      <c r="S113" s="9">
        <f t="shared" si="15"/>
        <v>2.4531000000000001</v>
      </c>
    </row>
    <row r="114" spans="1:19" outlineLevel="2" x14ac:dyDescent="0.2">
      <c r="A114" s="4">
        <v>113</v>
      </c>
      <c r="B114" s="6" t="s">
        <v>19</v>
      </c>
      <c r="C114" s="6" t="s">
        <v>20</v>
      </c>
      <c r="D114" s="6" t="s">
        <v>21</v>
      </c>
      <c r="E114" s="7">
        <v>1</v>
      </c>
      <c r="F114" s="6">
        <v>78</v>
      </c>
      <c r="G114" s="6">
        <v>162</v>
      </c>
      <c r="H114" s="6"/>
      <c r="I114" s="6" t="s">
        <v>129</v>
      </c>
      <c r="J114" s="8"/>
      <c r="K114" s="6" t="s">
        <v>348</v>
      </c>
      <c r="L114" s="6" t="s">
        <v>131</v>
      </c>
      <c r="M114" s="6" t="s">
        <v>131</v>
      </c>
      <c r="N114" s="9">
        <v>0</v>
      </c>
      <c r="O114" s="9">
        <v>0</v>
      </c>
      <c r="P114" s="9">
        <f t="shared" si="12"/>
        <v>0</v>
      </c>
      <c r="Q114" s="9">
        <f t="shared" si="13"/>
        <v>0</v>
      </c>
      <c r="R114" s="9">
        <f t="shared" si="14"/>
        <v>0</v>
      </c>
      <c r="S114" s="9">
        <f t="shared" si="15"/>
        <v>0</v>
      </c>
    </row>
    <row r="115" spans="1:19" outlineLevel="2" x14ac:dyDescent="0.2">
      <c r="A115" s="4">
        <v>114</v>
      </c>
      <c r="B115" s="6" t="s">
        <v>19</v>
      </c>
      <c r="C115" s="6" t="s">
        <v>20</v>
      </c>
      <c r="D115" s="6" t="s">
        <v>21</v>
      </c>
      <c r="E115" s="7">
        <v>1</v>
      </c>
      <c r="F115" s="6">
        <v>78</v>
      </c>
      <c r="G115" s="6">
        <v>163</v>
      </c>
      <c r="H115" s="6"/>
      <c r="I115" s="6" t="s">
        <v>129</v>
      </c>
      <c r="J115" s="8"/>
      <c r="K115" s="6" t="s">
        <v>349</v>
      </c>
      <c r="L115" s="6" t="s">
        <v>131</v>
      </c>
      <c r="M115" s="6" t="s">
        <v>131</v>
      </c>
      <c r="N115" s="9">
        <v>0</v>
      </c>
      <c r="O115" s="9">
        <v>0</v>
      </c>
      <c r="P115" s="9">
        <f t="shared" si="12"/>
        <v>0</v>
      </c>
      <c r="Q115" s="9">
        <f t="shared" si="13"/>
        <v>0</v>
      </c>
      <c r="R115" s="9">
        <f t="shared" si="14"/>
        <v>0</v>
      </c>
      <c r="S115" s="9">
        <f t="shared" si="15"/>
        <v>0</v>
      </c>
    </row>
    <row r="116" spans="1:19" outlineLevel="2" x14ac:dyDescent="0.2">
      <c r="A116" s="4">
        <v>115</v>
      </c>
      <c r="B116" s="6" t="s">
        <v>19</v>
      </c>
      <c r="C116" s="6" t="s">
        <v>20</v>
      </c>
      <c r="D116" s="6" t="s">
        <v>21</v>
      </c>
      <c r="E116" s="7">
        <v>1</v>
      </c>
      <c r="F116" s="6">
        <v>78</v>
      </c>
      <c r="G116" s="6">
        <v>164</v>
      </c>
      <c r="H116" s="6"/>
      <c r="I116" s="6" t="s">
        <v>133</v>
      </c>
      <c r="J116" s="8" t="s">
        <v>23</v>
      </c>
      <c r="K116" s="6" t="s">
        <v>350</v>
      </c>
      <c r="L116" s="6" t="s">
        <v>351</v>
      </c>
      <c r="M116" s="6" t="s">
        <v>352</v>
      </c>
      <c r="N116" s="9">
        <v>25.82</v>
      </c>
      <c r="O116" s="9">
        <v>30.99</v>
      </c>
      <c r="P116" s="9">
        <f t="shared" si="12"/>
        <v>46.475999999999999</v>
      </c>
      <c r="Q116" s="9">
        <f t="shared" si="13"/>
        <v>52.682999999999993</v>
      </c>
      <c r="R116" s="9">
        <f t="shared" si="14"/>
        <v>60.418799999999997</v>
      </c>
      <c r="S116" s="9">
        <f t="shared" si="15"/>
        <v>68.487899999999996</v>
      </c>
    </row>
    <row r="117" spans="1:19" outlineLevel="2" x14ac:dyDescent="0.2">
      <c r="A117" s="4">
        <v>116</v>
      </c>
      <c r="B117" s="6" t="s">
        <v>19</v>
      </c>
      <c r="C117" s="6" t="s">
        <v>20</v>
      </c>
      <c r="D117" s="6" t="s">
        <v>21</v>
      </c>
      <c r="E117" s="7">
        <v>1</v>
      </c>
      <c r="F117" s="6">
        <v>78</v>
      </c>
      <c r="G117" s="6">
        <v>165</v>
      </c>
      <c r="H117" s="6"/>
      <c r="I117" s="6" t="s">
        <v>27</v>
      </c>
      <c r="J117" s="8">
        <v>3</v>
      </c>
      <c r="K117" s="6" t="s">
        <v>353</v>
      </c>
      <c r="L117" s="6" t="s">
        <v>354</v>
      </c>
      <c r="M117" s="6" t="s">
        <v>355</v>
      </c>
      <c r="N117" s="9">
        <v>3.2</v>
      </c>
      <c r="O117" s="9">
        <v>1.2</v>
      </c>
      <c r="P117" s="9">
        <f t="shared" si="12"/>
        <v>5.7600000000000007</v>
      </c>
      <c r="Q117" s="9">
        <f t="shared" si="13"/>
        <v>2.04</v>
      </c>
      <c r="R117" s="9">
        <f t="shared" si="14"/>
        <v>7.4880000000000013</v>
      </c>
      <c r="S117" s="9">
        <f t="shared" si="15"/>
        <v>2.6520000000000001</v>
      </c>
    </row>
    <row r="118" spans="1:19" outlineLevel="2" x14ac:dyDescent="0.2">
      <c r="A118" s="4">
        <v>117</v>
      </c>
      <c r="B118" s="6" t="s">
        <v>19</v>
      </c>
      <c r="C118" s="6" t="s">
        <v>20</v>
      </c>
      <c r="D118" s="6" t="s">
        <v>21</v>
      </c>
      <c r="E118" s="7">
        <v>1</v>
      </c>
      <c r="F118" s="6">
        <v>78</v>
      </c>
      <c r="G118" s="6">
        <v>166</v>
      </c>
      <c r="H118" s="6"/>
      <c r="I118" s="6" t="s">
        <v>77</v>
      </c>
      <c r="J118" s="8" t="s">
        <v>23</v>
      </c>
      <c r="K118" s="6" t="s">
        <v>356</v>
      </c>
      <c r="L118" s="6" t="s">
        <v>357</v>
      </c>
      <c r="M118" s="6" t="s">
        <v>358</v>
      </c>
      <c r="N118" s="9">
        <v>0.44</v>
      </c>
      <c r="O118" s="9">
        <v>0.44</v>
      </c>
      <c r="P118" s="9">
        <f t="shared" si="12"/>
        <v>0.79200000000000004</v>
      </c>
      <c r="Q118" s="9">
        <f t="shared" si="13"/>
        <v>0.748</v>
      </c>
      <c r="R118" s="9">
        <f t="shared" si="14"/>
        <v>1.0296000000000001</v>
      </c>
      <c r="S118" s="9">
        <f t="shared" si="15"/>
        <v>0.97240000000000004</v>
      </c>
    </row>
    <row r="119" spans="1:19" outlineLevel="2" x14ac:dyDescent="0.2">
      <c r="A119" s="4">
        <v>118</v>
      </c>
      <c r="B119" s="6" t="s">
        <v>19</v>
      </c>
      <c r="C119" s="6" t="s">
        <v>20</v>
      </c>
      <c r="D119" s="6" t="s">
        <v>21</v>
      </c>
      <c r="E119" s="7">
        <v>1</v>
      </c>
      <c r="F119" s="6">
        <v>78</v>
      </c>
      <c r="G119" s="6">
        <v>167</v>
      </c>
      <c r="H119" s="6"/>
      <c r="I119" s="6" t="s">
        <v>227</v>
      </c>
      <c r="J119" s="8" t="s">
        <v>23</v>
      </c>
      <c r="K119" s="6" t="s">
        <v>359</v>
      </c>
      <c r="L119" s="6" t="s">
        <v>360</v>
      </c>
      <c r="M119" s="6" t="s">
        <v>187</v>
      </c>
      <c r="N119" s="9">
        <v>0.27</v>
      </c>
      <c r="O119" s="9">
        <v>0.22</v>
      </c>
      <c r="P119" s="9">
        <f t="shared" si="12"/>
        <v>0.48600000000000004</v>
      </c>
      <c r="Q119" s="9">
        <f t="shared" si="13"/>
        <v>0.374</v>
      </c>
      <c r="R119" s="9">
        <f t="shared" si="14"/>
        <v>0.63180000000000003</v>
      </c>
      <c r="S119" s="9">
        <f t="shared" si="15"/>
        <v>0.48620000000000002</v>
      </c>
    </row>
    <row r="120" spans="1:19" outlineLevel="2" x14ac:dyDescent="0.2">
      <c r="A120" s="4">
        <v>119</v>
      </c>
      <c r="B120" s="6" t="s">
        <v>19</v>
      </c>
      <c r="C120" s="6" t="s">
        <v>20</v>
      </c>
      <c r="D120" s="6" t="s">
        <v>21</v>
      </c>
      <c r="E120" s="7">
        <v>1</v>
      </c>
      <c r="F120" s="6">
        <v>78</v>
      </c>
      <c r="G120" s="6">
        <v>168</v>
      </c>
      <c r="H120" s="6"/>
      <c r="I120" s="6" t="s">
        <v>27</v>
      </c>
      <c r="J120" s="8">
        <v>4</v>
      </c>
      <c r="K120" s="6" t="s">
        <v>361</v>
      </c>
      <c r="L120" s="6" t="s">
        <v>362</v>
      </c>
      <c r="M120" s="6" t="s">
        <v>363</v>
      </c>
      <c r="N120" s="9">
        <v>0.3</v>
      </c>
      <c r="O120" s="9">
        <v>0.18</v>
      </c>
      <c r="P120" s="9">
        <f t="shared" si="12"/>
        <v>0.54</v>
      </c>
      <c r="Q120" s="9">
        <f t="shared" si="13"/>
        <v>0.30599999999999999</v>
      </c>
      <c r="R120" s="9">
        <f t="shared" si="14"/>
        <v>0.70200000000000007</v>
      </c>
      <c r="S120" s="9">
        <f t="shared" si="15"/>
        <v>0.39779999999999999</v>
      </c>
    </row>
    <row r="121" spans="1:19" outlineLevel="2" x14ac:dyDescent="0.2">
      <c r="A121" s="4">
        <v>120</v>
      </c>
      <c r="B121" s="6" t="s">
        <v>19</v>
      </c>
      <c r="C121" s="6" t="s">
        <v>20</v>
      </c>
      <c r="D121" s="6" t="s">
        <v>21</v>
      </c>
      <c r="E121" s="7">
        <v>1</v>
      </c>
      <c r="F121" s="6">
        <v>78</v>
      </c>
      <c r="G121" s="6">
        <v>169</v>
      </c>
      <c r="H121" s="6"/>
      <c r="I121" s="6" t="s">
        <v>133</v>
      </c>
      <c r="J121" s="8" t="s">
        <v>23</v>
      </c>
      <c r="K121" s="6" t="s">
        <v>364</v>
      </c>
      <c r="L121" s="6" t="s">
        <v>365</v>
      </c>
      <c r="M121" s="6" t="s">
        <v>366</v>
      </c>
      <c r="N121" s="9">
        <v>7.16</v>
      </c>
      <c r="O121" s="9">
        <v>8.59</v>
      </c>
      <c r="P121" s="9">
        <f t="shared" si="12"/>
        <v>12.888</v>
      </c>
      <c r="Q121" s="9">
        <f t="shared" si="13"/>
        <v>14.603</v>
      </c>
      <c r="R121" s="9">
        <f t="shared" si="14"/>
        <v>16.7544</v>
      </c>
      <c r="S121" s="9">
        <f t="shared" si="15"/>
        <v>18.983900000000002</v>
      </c>
    </row>
    <row r="122" spans="1:19" outlineLevel="2" x14ac:dyDescent="0.2">
      <c r="A122" s="4">
        <v>121</v>
      </c>
      <c r="B122" s="6" t="s">
        <v>19</v>
      </c>
      <c r="C122" s="6" t="s">
        <v>20</v>
      </c>
      <c r="D122" s="6" t="s">
        <v>21</v>
      </c>
      <c r="E122" s="7">
        <v>1</v>
      </c>
      <c r="F122" s="6">
        <v>78</v>
      </c>
      <c r="G122" s="6">
        <v>170</v>
      </c>
      <c r="H122" s="6"/>
      <c r="I122" s="6" t="s">
        <v>27</v>
      </c>
      <c r="J122" s="8">
        <v>4</v>
      </c>
      <c r="K122" s="6" t="s">
        <v>367</v>
      </c>
      <c r="L122" s="6" t="s">
        <v>368</v>
      </c>
      <c r="M122" s="6" t="s">
        <v>369</v>
      </c>
      <c r="N122" s="9">
        <v>26.05</v>
      </c>
      <c r="O122" s="9">
        <v>15.63</v>
      </c>
      <c r="P122" s="9">
        <f t="shared" si="12"/>
        <v>46.89</v>
      </c>
      <c r="Q122" s="9">
        <f t="shared" si="13"/>
        <v>26.571000000000002</v>
      </c>
      <c r="R122" s="9">
        <f t="shared" si="14"/>
        <v>60.957000000000001</v>
      </c>
      <c r="S122" s="9">
        <f t="shared" si="15"/>
        <v>34.542300000000004</v>
      </c>
    </row>
    <row r="123" spans="1:19" outlineLevel="2" x14ac:dyDescent="0.2">
      <c r="A123" s="4">
        <v>122</v>
      </c>
      <c r="B123" s="6" t="s">
        <v>19</v>
      </c>
      <c r="C123" s="6" t="s">
        <v>20</v>
      </c>
      <c r="D123" s="6" t="s">
        <v>21</v>
      </c>
      <c r="E123" s="7">
        <v>1</v>
      </c>
      <c r="F123" s="6">
        <v>78</v>
      </c>
      <c r="G123" s="6">
        <v>171</v>
      </c>
      <c r="H123" s="6"/>
      <c r="I123" s="6" t="s">
        <v>77</v>
      </c>
      <c r="J123" s="8" t="s">
        <v>23</v>
      </c>
      <c r="K123" s="6" t="s">
        <v>370</v>
      </c>
      <c r="L123" s="6" t="s">
        <v>118</v>
      </c>
      <c r="M123" s="6" t="s">
        <v>371</v>
      </c>
      <c r="N123" s="9">
        <v>0.88</v>
      </c>
      <c r="O123" s="9">
        <v>0.88</v>
      </c>
      <c r="P123" s="9">
        <f t="shared" si="12"/>
        <v>1.5840000000000001</v>
      </c>
      <c r="Q123" s="9">
        <f t="shared" si="13"/>
        <v>1.496</v>
      </c>
      <c r="R123" s="9">
        <f t="shared" si="14"/>
        <v>2.0592000000000001</v>
      </c>
      <c r="S123" s="9">
        <f t="shared" si="15"/>
        <v>1.9448000000000001</v>
      </c>
    </row>
    <row r="124" spans="1:19" outlineLevel="2" x14ac:dyDescent="0.2">
      <c r="A124" s="4">
        <v>123</v>
      </c>
      <c r="B124" s="6" t="s">
        <v>19</v>
      </c>
      <c r="C124" s="6" t="s">
        <v>20</v>
      </c>
      <c r="D124" s="6" t="s">
        <v>21</v>
      </c>
      <c r="E124" s="7">
        <v>1</v>
      </c>
      <c r="F124" s="6">
        <v>78</v>
      </c>
      <c r="G124" s="6">
        <v>172</v>
      </c>
      <c r="H124" s="6"/>
      <c r="I124" s="6" t="s">
        <v>227</v>
      </c>
      <c r="J124" s="8" t="s">
        <v>23</v>
      </c>
      <c r="K124" s="6" t="s">
        <v>372</v>
      </c>
      <c r="L124" s="6" t="s">
        <v>373</v>
      </c>
      <c r="M124" s="6" t="s">
        <v>374</v>
      </c>
      <c r="N124" s="9">
        <v>1.4</v>
      </c>
      <c r="O124" s="9">
        <v>1.1599999999999999</v>
      </c>
      <c r="P124" s="9">
        <f t="shared" si="12"/>
        <v>2.52</v>
      </c>
      <c r="Q124" s="9">
        <f t="shared" si="13"/>
        <v>1.9719999999999998</v>
      </c>
      <c r="R124" s="9">
        <f t="shared" si="14"/>
        <v>3.2760000000000002</v>
      </c>
      <c r="S124" s="9">
        <f t="shared" si="15"/>
        <v>2.5635999999999997</v>
      </c>
    </row>
    <row r="125" spans="1:19" outlineLevel="2" x14ac:dyDescent="0.2">
      <c r="A125" s="4">
        <v>124</v>
      </c>
      <c r="B125" s="6" t="s">
        <v>19</v>
      </c>
      <c r="C125" s="6" t="s">
        <v>20</v>
      </c>
      <c r="D125" s="6" t="s">
        <v>21</v>
      </c>
      <c r="E125" s="7">
        <v>1</v>
      </c>
      <c r="F125" s="6">
        <v>78</v>
      </c>
      <c r="G125" s="6">
        <v>173</v>
      </c>
      <c r="H125" s="6"/>
      <c r="I125" s="6" t="s">
        <v>27</v>
      </c>
      <c r="J125" s="8">
        <v>3</v>
      </c>
      <c r="K125" s="6" t="s">
        <v>375</v>
      </c>
      <c r="L125" s="6" t="s">
        <v>376</v>
      </c>
      <c r="M125" s="6" t="s">
        <v>106</v>
      </c>
      <c r="N125" s="9">
        <v>1.67</v>
      </c>
      <c r="O125" s="9">
        <v>0.63</v>
      </c>
      <c r="P125" s="9">
        <f t="shared" si="12"/>
        <v>3.0059999999999998</v>
      </c>
      <c r="Q125" s="9">
        <f t="shared" si="13"/>
        <v>1.071</v>
      </c>
      <c r="R125" s="9">
        <f t="shared" si="14"/>
        <v>3.9077999999999999</v>
      </c>
      <c r="S125" s="9">
        <f t="shared" si="15"/>
        <v>1.3923000000000001</v>
      </c>
    </row>
    <row r="126" spans="1:19" outlineLevel="2" x14ac:dyDescent="0.2">
      <c r="A126" s="4">
        <v>125</v>
      </c>
      <c r="B126" s="6" t="s">
        <v>19</v>
      </c>
      <c r="C126" s="6" t="s">
        <v>20</v>
      </c>
      <c r="D126" s="6" t="s">
        <v>21</v>
      </c>
      <c r="E126" s="7">
        <v>1</v>
      </c>
      <c r="F126" s="6">
        <v>78</v>
      </c>
      <c r="G126" s="6">
        <v>174</v>
      </c>
      <c r="H126" s="6"/>
      <c r="I126" s="6" t="s">
        <v>133</v>
      </c>
      <c r="J126" s="8" t="s">
        <v>23</v>
      </c>
      <c r="K126" s="6" t="s">
        <v>377</v>
      </c>
      <c r="L126" s="6" t="s">
        <v>378</v>
      </c>
      <c r="M126" s="6" t="s">
        <v>379</v>
      </c>
      <c r="N126" s="9">
        <v>26.65</v>
      </c>
      <c r="O126" s="9">
        <v>31.99</v>
      </c>
      <c r="P126" s="9">
        <f t="shared" si="12"/>
        <v>47.97</v>
      </c>
      <c r="Q126" s="9">
        <f t="shared" si="13"/>
        <v>54.382999999999996</v>
      </c>
      <c r="R126" s="9">
        <f t="shared" si="14"/>
        <v>62.361000000000004</v>
      </c>
      <c r="S126" s="9">
        <f t="shared" si="15"/>
        <v>70.69789999999999</v>
      </c>
    </row>
    <row r="127" spans="1:19" outlineLevel="2" x14ac:dyDescent="0.2">
      <c r="A127" s="4">
        <v>126</v>
      </c>
      <c r="B127" s="6" t="s">
        <v>19</v>
      </c>
      <c r="C127" s="6" t="s">
        <v>20</v>
      </c>
      <c r="D127" s="6" t="s">
        <v>21</v>
      </c>
      <c r="E127" s="7">
        <v>1</v>
      </c>
      <c r="F127" s="6">
        <v>78</v>
      </c>
      <c r="G127" s="6">
        <v>175</v>
      </c>
      <c r="H127" s="6"/>
      <c r="I127" s="6" t="s">
        <v>77</v>
      </c>
      <c r="J127" s="8" t="s">
        <v>23</v>
      </c>
      <c r="K127" s="6" t="s">
        <v>380</v>
      </c>
      <c r="L127" s="6" t="s">
        <v>381</v>
      </c>
      <c r="M127" s="6" t="s">
        <v>39</v>
      </c>
      <c r="N127" s="9">
        <v>0.34</v>
      </c>
      <c r="O127" s="9">
        <v>0.34</v>
      </c>
      <c r="P127" s="9">
        <f t="shared" si="12"/>
        <v>0.6120000000000001</v>
      </c>
      <c r="Q127" s="9">
        <f t="shared" si="13"/>
        <v>0.57800000000000007</v>
      </c>
      <c r="R127" s="9">
        <f t="shared" si="14"/>
        <v>0.7956000000000002</v>
      </c>
      <c r="S127" s="9">
        <f t="shared" si="15"/>
        <v>0.75140000000000007</v>
      </c>
    </row>
    <row r="128" spans="1:19" outlineLevel="2" x14ac:dyDescent="0.2">
      <c r="A128" s="4">
        <v>127</v>
      </c>
      <c r="B128" s="6" t="s">
        <v>19</v>
      </c>
      <c r="C128" s="6" t="s">
        <v>20</v>
      </c>
      <c r="D128" s="6" t="s">
        <v>21</v>
      </c>
      <c r="E128" s="7">
        <v>1</v>
      </c>
      <c r="F128" s="6">
        <v>78</v>
      </c>
      <c r="G128" s="6">
        <v>176</v>
      </c>
      <c r="H128" s="6"/>
      <c r="I128" s="6" t="s">
        <v>27</v>
      </c>
      <c r="J128" s="8">
        <v>3</v>
      </c>
      <c r="K128" s="6" t="s">
        <v>382</v>
      </c>
      <c r="L128" s="6" t="s">
        <v>383</v>
      </c>
      <c r="M128" s="6" t="s">
        <v>88</v>
      </c>
      <c r="N128" s="9">
        <v>0.68</v>
      </c>
      <c r="O128" s="9">
        <v>0.25</v>
      </c>
      <c r="P128" s="9">
        <f t="shared" si="12"/>
        <v>1.2240000000000002</v>
      </c>
      <c r="Q128" s="9">
        <f t="shared" si="13"/>
        <v>0.42499999999999999</v>
      </c>
      <c r="R128" s="9">
        <f t="shared" si="14"/>
        <v>1.5912000000000004</v>
      </c>
      <c r="S128" s="9">
        <f t="shared" si="15"/>
        <v>0.55249999999999999</v>
      </c>
    </row>
    <row r="129" spans="1:19" outlineLevel="2" x14ac:dyDescent="0.2">
      <c r="A129" s="4">
        <v>128</v>
      </c>
      <c r="B129" s="6" t="s">
        <v>19</v>
      </c>
      <c r="C129" s="6" t="s">
        <v>20</v>
      </c>
      <c r="D129" s="6" t="s">
        <v>21</v>
      </c>
      <c r="E129" s="7">
        <v>1</v>
      </c>
      <c r="F129" s="6">
        <v>78</v>
      </c>
      <c r="G129" s="6">
        <v>177</v>
      </c>
      <c r="H129" s="6"/>
      <c r="I129" s="6" t="s">
        <v>133</v>
      </c>
      <c r="J129" s="8" t="s">
        <v>23</v>
      </c>
      <c r="K129" s="6" t="s">
        <v>384</v>
      </c>
      <c r="L129" s="6" t="s">
        <v>385</v>
      </c>
      <c r="M129" s="6" t="s">
        <v>386</v>
      </c>
      <c r="N129" s="9">
        <v>9.0500000000000007</v>
      </c>
      <c r="O129" s="9">
        <v>10.86</v>
      </c>
      <c r="P129" s="9">
        <f t="shared" si="12"/>
        <v>16.290000000000003</v>
      </c>
      <c r="Q129" s="9">
        <f t="shared" si="13"/>
        <v>18.462</v>
      </c>
      <c r="R129" s="9">
        <f t="shared" si="14"/>
        <v>21.177000000000003</v>
      </c>
      <c r="S129" s="9">
        <f t="shared" si="15"/>
        <v>24.000600000000002</v>
      </c>
    </row>
    <row r="130" spans="1:19" outlineLevel="2" x14ac:dyDescent="0.2">
      <c r="A130" s="4">
        <v>129</v>
      </c>
      <c r="B130" s="6" t="s">
        <v>19</v>
      </c>
      <c r="C130" s="6" t="s">
        <v>20</v>
      </c>
      <c r="D130" s="6" t="s">
        <v>21</v>
      </c>
      <c r="E130" s="7">
        <v>1</v>
      </c>
      <c r="F130" s="6">
        <v>78</v>
      </c>
      <c r="G130" s="6">
        <v>178</v>
      </c>
      <c r="H130" s="6"/>
      <c r="I130" s="6" t="s">
        <v>27</v>
      </c>
      <c r="J130" s="8">
        <v>3</v>
      </c>
      <c r="K130" s="6" t="s">
        <v>387</v>
      </c>
      <c r="L130" s="6" t="s">
        <v>274</v>
      </c>
      <c r="M130" s="6" t="s">
        <v>388</v>
      </c>
      <c r="N130" s="9">
        <v>0.36</v>
      </c>
      <c r="O130" s="9">
        <v>0.13</v>
      </c>
      <c r="P130" s="9">
        <f t="shared" ref="P130:P161" si="16">N130*$N$290</f>
        <v>0.64800000000000002</v>
      </c>
      <c r="Q130" s="9">
        <f t="shared" ref="Q130:Q161" si="17">O130*$N$291</f>
        <v>0.221</v>
      </c>
      <c r="R130" s="9">
        <f t="shared" ref="R130:R161" si="18">P130*$N$292</f>
        <v>0.84240000000000004</v>
      </c>
      <c r="S130" s="9">
        <f t="shared" ref="S130:S161" si="19">Q130*$N$293</f>
        <v>0.2873</v>
      </c>
    </row>
    <row r="131" spans="1:19" outlineLevel="2" x14ac:dyDescent="0.2">
      <c r="A131" s="4">
        <v>130</v>
      </c>
      <c r="B131" s="6" t="s">
        <v>19</v>
      </c>
      <c r="C131" s="6" t="s">
        <v>20</v>
      </c>
      <c r="D131" s="6" t="s">
        <v>21</v>
      </c>
      <c r="E131" s="7">
        <v>1</v>
      </c>
      <c r="F131" s="6">
        <v>78</v>
      </c>
      <c r="G131" s="6">
        <v>180</v>
      </c>
      <c r="H131" s="6"/>
      <c r="I131" s="6" t="s">
        <v>183</v>
      </c>
      <c r="J131" s="8"/>
      <c r="K131" s="6" t="s">
        <v>130</v>
      </c>
      <c r="L131" s="6" t="s">
        <v>131</v>
      </c>
      <c r="M131" s="6" t="s">
        <v>131</v>
      </c>
      <c r="N131" s="9">
        <v>0</v>
      </c>
      <c r="O131" s="9">
        <v>0</v>
      </c>
      <c r="P131" s="9">
        <f t="shared" si="16"/>
        <v>0</v>
      </c>
      <c r="Q131" s="9">
        <f t="shared" si="17"/>
        <v>0</v>
      </c>
      <c r="R131" s="9">
        <f t="shared" si="18"/>
        <v>0</v>
      </c>
      <c r="S131" s="9">
        <f t="shared" si="19"/>
        <v>0</v>
      </c>
    </row>
    <row r="132" spans="1:19" outlineLevel="2" x14ac:dyDescent="0.2">
      <c r="A132" s="4">
        <v>131</v>
      </c>
      <c r="B132" s="6" t="s">
        <v>19</v>
      </c>
      <c r="C132" s="6" t="s">
        <v>20</v>
      </c>
      <c r="D132" s="6" t="s">
        <v>21</v>
      </c>
      <c r="E132" s="7">
        <v>1</v>
      </c>
      <c r="F132" s="6">
        <v>78</v>
      </c>
      <c r="G132" s="6">
        <v>181</v>
      </c>
      <c r="H132" s="6"/>
      <c r="I132" s="6" t="s">
        <v>77</v>
      </c>
      <c r="J132" s="8" t="s">
        <v>23</v>
      </c>
      <c r="K132" s="6" t="s">
        <v>389</v>
      </c>
      <c r="L132" s="6" t="s">
        <v>390</v>
      </c>
      <c r="M132" s="6" t="s">
        <v>391</v>
      </c>
      <c r="N132" s="9">
        <v>0.75</v>
      </c>
      <c r="O132" s="9">
        <v>0.75</v>
      </c>
      <c r="P132" s="9">
        <f t="shared" si="16"/>
        <v>1.35</v>
      </c>
      <c r="Q132" s="9">
        <f t="shared" si="17"/>
        <v>1.2749999999999999</v>
      </c>
      <c r="R132" s="9">
        <f t="shared" si="18"/>
        <v>1.7550000000000001</v>
      </c>
      <c r="S132" s="9">
        <f t="shared" si="19"/>
        <v>1.6575</v>
      </c>
    </row>
    <row r="133" spans="1:19" outlineLevel="2" x14ac:dyDescent="0.2">
      <c r="A133" s="4">
        <v>132</v>
      </c>
      <c r="B133" s="6" t="s">
        <v>19</v>
      </c>
      <c r="C133" s="6" t="s">
        <v>20</v>
      </c>
      <c r="D133" s="6" t="s">
        <v>21</v>
      </c>
      <c r="E133" s="7">
        <v>1</v>
      </c>
      <c r="F133" s="6">
        <v>78</v>
      </c>
      <c r="G133" s="6">
        <v>182</v>
      </c>
      <c r="H133" s="6"/>
      <c r="I133" s="6" t="s">
        <v>77</v>
      </c>
      <c r="J133" s="8" t="s">
        <v>23</v>
      </c>
      <c r="K133" s="6" t="s">
        <v>392</v>
      </c>
      <c r="L133" s="6" t="s">
        <v>166</v>
      </c>
      <c r="M133" s="6" t="s">
        <v>393</v>
      </c>
      <c r="N133" s="9">
        <v>0.01</v>
      </c>
      <c r="O133" s="9">
        <v>0.01</v>
      </c>
      <c r="P133" s="9">
        <f t="shared" si="16"/>
        <v>1.8000000000000002E-2</v>
      </c>
      <c r="Q133" s="9">
        <f t="shared" si="17"/>
        <v>1.7000000000000001E-2</v>
      </c>
      <c r="R133" s="9">
        <f t="shared" si="18"/>
        <v>2.3400000000000004E-2</v>
      </c>
      <c r="S133" s="9">
        <f t="shared" si="19"/>
        <v>2.2100000000000002E-2</v>
      </c>
    </row>
    <row r="134" spans="1:19" outlineLevel="2" x14ac:dyDescent="0.2">
      <c r="A134" s="4">
        <v>133</v>
      </c>
      <c r="B134" s="6" t="s">
        <v>19</v>
      </c>
      <c r="C134" s="6" t="s">
        <v>20</v>
      </c>
      <c r="D134" s="6" t="s">
        <v>21</v>
      </c>
      <c r="E134" s="7">
        <v>1</v>
      </c>
      <c r="F134" s="6">
        <v>78</v>
      </c>
      <c r="G134" s="6">
        <v>183</v>
      </c>
      <c r="H134" s="6"/>
      <c r="I134" s="6" t="s">
        <v>77</v>
      </c>
      <c r="J134" s="8" t="s">
        <v>23</v>
      </c>
      <c r="K134" s="6" t="s">
        <v>394</v>
      </c>
      <c r="L134" s="6" t="s">
        <v>166</v>
      </c>
      <c r="M134" s="6" t="s">
        <v>393</v>
      </c>
      <c r="N134" s="9">
        <v>0.01</v>
      </c>
      <c r="O134" s="9">
        <v>0.01</v>
      </c>
      <c r="P134" s="9">
        <f t="shared" si="16"/>
        <v>1.8000000000000002E-2</v>
      </c>
      <c r="Q134" s="9">
        <f t="shared" si="17"/>
        <v>1.7000000000000001E-2</v>
      </c>
      <c r="R134" s="9">
        <f t="shared" si="18"/>
        <v>2.3400000000000004E-2</v>
      </c>
      <c r="S134" s="9">
        <f t="shared" si="19"/>
        <v>2.2100000000000002E-2</v>
      </c>
    </row>
    <row r="135" spans="1:19" outlineLevel="2" x14ac:dyDescent="0.2">
      <c r="A135" s="4">
        <v>134</v>
      </c>
      <c r="B135" s="6" t="s">
        <v>19</v>
      </c>
      <c r="C135" s="6" t="s">
        <v>20</v>
      </c>
      <c r="D135" s="6" t="s">
        <v>21</v>
      </c>
      <c r="E135" s="7">
        <v>1</v>
      </c>
      <c r="F135" s="6">
        <v>78</v>
      </c>
      <c r="G135" s="6">
        <v>184</v>
      </c>
      <c r="H135" s="6"/>
      <c r="I135" s="6" t="s">
        <v>27</v>
      </c>
      <c r="J135" s="8">
        <v>3</v>
      </c>
      <c r="K135" s="6" t="s">
        <v>395</v>
      </c>
      <c r="L135" s="6" t="s">
        <v>396</v>
      </c>
      <c r="M135" s="6" t="s">
        <v>275</v>
      </c>
      <c r="N135" s="9">
        <v>0.96</v>
      </c>
      <c r="O135" s="9">
        <v>0.36</v>
      </c>
      <c r="P135" s="9">
        <f t="shared" si="16"/>
        <v>1.728</v>
      </c>
      <c r="Q135" s="9">
        <f t="shared" si="17"/>
        <v>0.61199999999999999</v>
      </c>
      <c r="R135" s="9">
        <f t="shared" si="18"/>
        <v>2.2464</v>
      </c>
      <c r="S135" s="9">
        <f t="shared" si="19"/>
        <v>0.79559999999999997</v>
      </c>
    </row>
    <row r="136" spans="1:19" outlineLevel="2" x14ac:dyDescent="0.2">
      <c r="A136" s="4">
        <v>135</v>
      </c>
      <c r="B136" s="6" t="s">
        <v>19</v>
      </c>
      <c r="C136" s="6" t="s">
        <v>20</v>
      </c>
      <c r="D136" s="6" t="s">
        <v>21</v>
      </c>
      <c r="E136" s="7">
        <v>1</v>
      </c>
      <c r="F136" s="6">
        <v>78</v>
      </c>
      <c r="G136" s="6">
        <v>185</v>
      </c>
      <c r="H136" s="6"/>
      <c r="I136" s="6" t="s">
        <v>27</v>
      </c>
      <c r="J136" s="8">
        <v>3</v>
      </c>
      <c r="K136" s="6" t="s">
        <v>397</v>
      </c>
      <c r="L136" s="6" t="s">
        <v>398</v>
      </c>
      <c r="M136" s="6" t="s">
        <v>399</v>
      </c>
      <c r="N136" s="9">
        <v>0.06</v>
      </c>
      <c r="O136" s="9">
        <v>0.02</v>
      </c>
      <c r="P136" s="9">
        <f t="shared" si="16"/>
        <v>0.108</v>
      </c>
      <c r="Q136" s="9">
        <f t="shared" si="17"/>
        <v>3.4000000000000002E-2</v>
      </c>
      <c r="R136" s="9">
        <f t="shared" si="18"/>
        <v>0.1404</v>
      </c>
      <c r="S136" s="9">
        <f t="shared" si="19"/>
        <v>4.4200000000000003E-2</v>
      </c>
    </row>
    <row r="137" spans="1:19" outlineLevel="2" x14ac:dyDescent="0.2">
      <c r="A137" s="4">
        <v>136</v>
      </c>
      <c r="B137" s="6" t="s">
        <v>19</v>
      </c>
      <c r="C137" s="6" t="s">
        <v>20</v>
      </c>
      <c r="D137" s="6" t="s">
        <v>21</v>
      </c>
      <c r="E137" s="7">
        <v>1</v>
      </c>
      <c r="F137" s="6">
        <v>78</v>
      </c>
      <c r="G137" s="6">
        <v>186</v>
      </c>
      <c r="H137" s="6"/>
      <c r="I137" s="6" t="s">
        <v>110</v>
      </c>
      <c r="J137" s="8">
        <v>4</v>
      </c>
      <c r="K137" s="6" t="s">
        <v>400</v>
      </c>
      <c r="L137" s="6" t="s">
        <v>401</v>
      </c>
      <c r="M137" s="6" t="s">
        <v>402</v>
      </c>
      <c r="N137" s="9">
        <v>0.67</v>
      </c>
      <c r="O137" s="9">
        <v>3.36</v>
      </c>
      <c r="P137" s="9">
        <f t="shared" si="16"/>
        <v>1.2060000000000002</v>
      </c>
      <c r="Q137" s="9">
        <f t="shared" si="17"/>
        <v>5.7119999999999997</v>
      </c>
      <c r="R137" s="9">
        <f t="shared" si="18"/>
        <v>1.5678000000000003</v>
      </c>
      <c r="S137" s="9">
        <f t="shared" si="19"/>
        <v>7.4256000000000002</v>
      </c>
    </row>
    <row r="138" spans="1:19" outlineLevel="2" x14ac:dyDescent="0.2">
      <c r="A138" s="4">
        <v>137</v>
      </c>
      <c r="B138" s="6" t="s">
        <v>19</v>
      </c>
      <c r="C138" s="6" t="s">
        <v>20</v>
      </c>
      <c r="D138" s="6" t="s">
        <v>21</v>
      </c>
      <c r="E138" s="7">
        <v>1</v>
      </c>
      <c r="F138" s="6">
        <v>78</v>
      </c>
      <c r="G138" s="6">
        <v>187</v>
      </c>
      <c r="H138" s="6"/>
      <c r="I138" s="6" t="s">
        <v>110</v>
      </c>
      <c r="J138" s="8">
        <v>4</v>
      </c>
      <c r="K138" s="6" t="s">
        <v>403</v>
      </c>
      <c r="L138" s="6" t="s">
        <v>25</v>
      </c>
      <c r="M138" s="6" t="s">
        <v>404</v>
      </c>
      <c r="N138" s="9">
        <v>0.03</v>
      </c>
      <c r="O138" s="9">
        <v>0.16</v>
      </c>
      <c r="P138" s="9">
        <f t="shared" si="16"/>
        <v>5.3999999999999999E-2</v>
      </c>
      <c r="Q138" s="9">
        <f t="shared" si="17"/>
        <v>0.27200000000000002</v>
      </c>
      <c r="R138" s="9">
        <f t="shared" si="18"/>
        <v>7.0199999999999999E-2</v>
      </c>
      <c r="S138" s="9">
        <f t="shared" si="19"/>
        <v>0.35360000000000003</v>
      </c>
    </row>
    <row r="139" spans="1:19" outlineLevel="2" x14ac:dyDescent="0.2">
      <c r="A139" s="4">
        <v>138</v>
      </c>
      <c r="B139" s="6" t="s">
        <v>19</v>
      </c>
      <c r="C139" s="6" t="s">
        <v>20</v>
      </c>
      <c r="D139" s="6" t="s">
        <v>21</v>
      </c>
      <c r="E139" s="7">
        <v>1</v>
      </c>
      <c r="F139" s="6">
        <v>78</v>
      </c>
      <c r="G139" s="6">
        <v>188</v>
      </c>
      <c r="H139" s="6"/>
      <c r="I139" s="6" t="s">
        <v>110</v>
      </c>
      <c r="J139" s="8">
        <v>4</v>
      </c>
      <c r="K139" s="6" t="s">
        <v>405</v>
      </c>
      <c r="L139" s="6" t="s">
        <v>406</v>
      </c>
      <c r="M139" s="6" t="s">
        <v>407</v>
      </c>
      <c r="N139" s="9">
        <v>0.08</v>
      </c>
      <c r="O139" s="9">
        <v>0.42</v>
      </c>
      <c r="P139" s="9">
        <f t="shared" si="16"/>
        <v>0.14400000000000002</v>
      </c>
      <c r="Q139" s="9">
        <f t="shared" si="17"/>
        <v>0.71399999999999997</v>
      </c>
      <c r="R139" s="9">
        <f t="shared" si="18"/>
        <v>0.18720000000000003</v>
      </c>
      <c r="S139" s="9">
        <f t="shared" si="19"/>
        <v>0.92820000000000003</v>
      </c>
    </row>
    <row r="140" spans="1:19" outlineLevel="2" x14ac:dyDescent="0.2">
      <c r="A140" s="4">
        <v>139</v>
      </c>
      <c r="B140" s="6" t="s">
        <v>19</v>
      </c>
      <c r="C140" s="6" t="s">
        <v>20</v>
      </c>
      <c r="D140" s="6" t="s">
        <v>21</v>
      </c>
      <c r="E140" s="7">
        <v>1</v>
      </c>
      <c r="F140" s="6">
        <v>78</v>
      </c>
      <c r="G140" s="6">
        <v>189</v>
      </c>
      <c r="H140" s="6"/>
      <c r="I140" s="6" t="s">
        <v>27</v>
      </c>
      <c r="J140" s="8">
        <v>3</v>
      </c>
      <c r="K140" s="6" t="s">
        <v>408</v>
      </c>
      <c r="L140" s="6" t="s">
        <v>409</v>
      </c>
      <c r="M140" s="6" t="s">
        <v>26</v>
      </c>
      <c r="N140" s="9">
        <v>0.1</v>
      </c>
      <c r="O140" s="9">
        <v>0.04</v>
      </c>
      <c r="P140" s="9">
        <f t="shared" si="16"/>
        <v>0.18000000000000002</v>
      </c>
      <c r="Q140" s="9">
        <f t="shared" si="17"/>
        <v>6.8000000000000005E-2</v>
      </c>
      <c r="R140" s="9">
        <f t="shared" si="18"/>
        <v>0.23400000000000004</v>
      </c>
      <c r="S140" s="9">
        <f t="shared" si="19"/>
        <v>8.8400000000000006E-2</v>
      </c>
    </row>
    <row r="141" spans="1:19" outlineLevel="2" x14ac:dyDescent="0.2">
      <c r="A141" s="4">
        <v>140</v>
      </c>
      <c r="B141" s="6" t="s">
        <v>19</v>
      </c>
      <c r="C141" s="6" t="s">
        <v>20</v>
      </c>
      <c r="D141" s="6" t="s">
        <v>21</v>
      </c>
      <c r="E141" s="7">
        <v>1</v>
      </c>
      <c r="F141" s="6">
        <v>78</v>
      </c>
      <c r="G141" s="6">
        <v>198</v>
      </c>
      <c r="H141" s="6"/>
      <c r="I141" s="6" t="s">
        <v>27</v>
      </c>
      <c r="J141" s="8">
        <v>3</v>
      </c>
      <c r="K141" s="6" t="s">
        <v>410</v>
      </c>
      <c r="L141" s="6" t="s">
        <v>411</v>
      </c>
      <c r="M141" s="6" t="s">
        <v>83</v>
      </c>
      <c r="N141" s="9">
        <v>3.6</v>
      </c>
      <c r="O141" s="9">
        <v>1.35</v>
      </c>
      <c r="P141" s="9">
        <f t="shared" si="16"/>
        <v>6.48</v>
      </c>
      <c r="Q141" s="9">
        <f t="shared" si="17"/>
        <v>2.2949999999999999</v>
      </c>
      <c r="R141" s="9">
        <f t="shared" si="18"/>
        <v>8.4240000000000013</v>
      </c>
      <c r="S141" s="9">
        <f t="shared" si="19"/>
        <v>2.9834999999999998</v>
      </c>
    </row>
    <row r="142" spans="1:19" outlineLevel="2" x14ac:dyDescent="0.2">
      <c r="A142" s="4">
        <v>141</v>
      </c>
      <c r="B142" s="6" t="s">
        <v>19</v>
      </c>
      <c r="C142" s="6" t="s">
        <v>20</v>
      </c>
      <c r="D142" s="6" t="s">
        <v>21</v>
      </c>
      <c r="E142" s="7">
        <v>1</v>
      </c>
      <c r="F142" s="6">
        <v>78</v>
      </c>
      <c r="G142" s="6">
        <v>199</v>
      </c>
      <c r="H142" s="6"/>
      <c r="I142" s="6" t="s">
        <v>77</v>
      </c>
      <c r="J142" s="8" t="s">
        <v>23</v>
      </c>
      <c r="K142" s="6" t="s">
        <v>412</v>
      </c>
      <c r="L142" s="6" t="s">
        <v>413</v>
      </c>
      <c r="M142" s="6" t="s">
        <v>83</v>
      </c>
      <c r="N142" s="9">
        <v>1.35</v>
      </c>
      <c r="O142" s="9">
        <v>1.35</v>
      </c>
      <c r="P142" s="9">
        <f t="shared" si="16"/>
        <v>2.4300000000000002</v>
      </c>
      <c r="Q142" s="9">
        <f t="shared" si="17"/>
        <v>2.2949999999999999</v>
      </c>
      <c r="R142" s="9">
        <f t="shared" si="18"/>
        <v>3.1590000000000003</v>
      </c>
      <c r="S142" s="9">
        <f t="shared" si="19"/>
        <v>2.9834999999999998</v>
      </c>
    </row>
    <row r="143" spans="1:19" outlineLevel="2" x14ac:dyDescent="0.2">
      <c r="A143" s="4">
        <v>142</v>
      </c>
      <c r="B143" s="6" t="s">
        <v>19</v>
      </c>
      <c r="C143" s="6" t="s">
        <v>20</v>
      </c>
      <c r="D143" s="6" t="s">
        <v>21</v>
      </c>
      <c r="E143" s="7">
        <v>1</v>
      </c>
      <c r="F143" s="6">
        <v>78</v>
      </c>
      <c r="G143" s="6">
        <v>200</v>
      </c>
      <c r="H143" s="6"/>
      <c r="I143" s="6" t="s">
        <v>27</v>
      </c>
      <c r="J143" s="8">
        <v>3</v>
      </c>
      <c r="K143" s="6" t="s">
        <v>414</v>
      </c>
      <c r="L143" s="6" t="s">
        <v>415</v>
      </c>
      <c r="M143" s="6" t="s">
        <v>416</v>
      </c>
      <c r="N143" s="9">
        <v>7.17</v>
      </c>
      <c r="O143" s="9">
        <v>2.69</v>
      </c>
      <c r="P143" s="9">
        <f t="shared" si="16"/>
        <v>12.906000000000001</v>
      </c>
      <c r="Q143" s="9">
        <f t="shared" si="17"/>
        <v>4.5729999999999995</v>
      </c>
      <c r="R143" s="9">
        <f t="shared" si="18"/>
        <v>16.777800000000003</v>
      </c>
      <c r="S143" s="9">
        <f t="shared" si="19"/>
        <v>5.9448999999999996</v>
      </c>
    </row>
    <row r="144" spans="1:19" outlineLevel="2" x14ac:dyDescent="0.2">
      <c r="A144" s="4">
        <v>143</v>
      </c>
      <c r="B144" s="6" t="s">
        <v>19</v>
      </c>
      <c r="C144" s="6" t="s">
        <v>20</v>
      </c>
      <c r="D144" s="6" t="s">
        <v>21</v>
      </c>
      <c r="E144" s="7">
        <v>1</v>
      </c>
      <c r="F144" s="6">
        <v>78</v>
      </c>
      <c r="G144" s="6">
        <v>202</v>
      </c>
      <c r="H144" s="6"/>
      <c r="I144" s="6" t="s">
        <v>27</v>
      </c>
      <c r="J144" s="8">
        <v>3</v>
      </c>
      <c r="K144" s="6" t="s">
        <v>417</v>
      </c>
      <c r="L144" s="6" t="s">
        <v>418</v>
      </c>
      <c r="M144" s="6" t="s">
        <v>419</v>
      </c>
      <c r="N144" s="9">
        <v>55.19</v>
      </c>
      <c r="O144" s="9">
        <v>20.7</v>
      </c>
      <c r="P144" s="9">
        <f t="shared" si="16"/>
        <v>99.341999999999999</v>
      </c>
      <c r="Q144" s="9">
        <f t="shared" si="17"/>
        <v>35.19</v>
      </c>
      <c r="R144" s="9">
        <f t="shared" si="18"/>
        <v>129.1446</v>
      </c>
      <c r="S144" s="9">
        <f t="shared" si="19"/>
        <v>45.747</v>
      </c>
    </row>
    <row r="145" spans="1:19" outlineLevel="2" x14ac:dyDescent="0.2">
      <c r="A145" s="4">
        <v>144</v>
      </c>
      <c r="B145" s="6" t="s">
        <v>19</v>
      </c>
      <c r="C145" s="6" t="s">
        <v>20</v>
      </c>
      <c r="D145" s="6" t="s">
        <v>21</v>
      </c>
      <c r="E145" s="7">
        <v>1</v>
      </c>
      <c r="F145" s="6">
        <v>78</v>
      </c>
      <c r="G145" s="6">
        <v>203</v>
      </c>
      <c r="H145" s="6"/>
      <c r="I145" s="6" t="s">
        <v>27</v>
      </c>
      <c r="J145" s="8">
        <v>3</v>
      </c>
      <c r="K145" s="6" t="s">
        <v>420</v>
      </c>
      <c r="L145" s="6" t="s">
        <v>421</v>
      </c>
      <c r="M145" s="6" t="s">
        <v>393</v>
      </c>
      <c r="N145" s="9">
        <v>0.02</v>
      </c>
      <c r="O145" s="9">
        <v>0.01</v>
      </c>
      <c r="P145" s="9">
        <f t="shared" si="16"/>
        <v>3.6000000000000004E-2</v>
      </c>
      <c r="Q145" s="9">
        <f t="shared" si="17"/>
        <v>1.7000000000000001E-2</v>
      </c>
      <c r="R145" s="9">
        <f t="shared" si="18"/>
        <v>4.6800000000000008E-2</v>
      </c>
      <c r="S145" s="9">
        <f t="shared" si="19"/>
        <v>2.2100000000000002E-2</v>
      </c>
    </row>
    <row r="146" spans="1:19" outlineLevel="2" x14ac:dyDescent="0.2">
      <c r="A146" s="4">
        <v>145</v>
      </c>
      <c r="B146" s="6" t="s">
        <v>19</v>
      </c>
      <c r="C146" s="6" t="s">
        <v>20</v>
      </c>
      <c r="D146" s="6" t="s">
        <v>21</v>
      </c>
      <c r="E146" s="7">
        <v>1</v>
      </c>
      <c r="F146" s="6">
        <v>78</v>
      </c>
      <c r="G146" s="6">
        <v>213</v>
      </c>
      <c r="H146" s="6"/>
      <c r="I146" s="6" t="s">
        <v>422</v>
      </c>
      <c r="J146" s="8"/>
      <c r="K146" s="6" t="s">
        <v>423</v>
      </c>
      <c r="L146" s="6" t="s">
        <v>131</v>
      </c>
      <c r="M146" s="6" t="s">
        <v>131</v>
      </c>
      <c r="N146" s="9">
        <v>0</v>
      </c>
      <c r="O146" s="9">
        <v>0</v>
      </c>
      <c r="P146" s="9">
        <f t="shared" si="16"/>
        <v>0</v>
      </c>
      <c r="Q146" s="9">
        <f t="shared" si="17"/>
        <v>0</v>
      </c>
      <c r="R146" s="9">
        <f t="shared" si="18"/>
        <v>0</v>
      </c>
      <c r="S146" s="9">
        <f t="shared" si="19"/>
        <v>0</v>
      </c>
    </row>
    <row r="147" spans="1:19" outlineLevel="2" x14ac:dyDescent="0.2">
      <c r="A147" s="4">
        <v>146</v>
      </c>
      <c r="B147" s="6" t="s">
        <v>19</v>
      </c>
      <c r="C147" s="6" t="s">
        <v>20</v>
      </c>
      <c r="D147" s="6" t="s">
        <v>21</v>
      </c>
      <c r="E147" s="7">
        <v>1</v>
      </c>
      <c r="F147" s="6">
        <v>78</v>
      </c>
      <c r="G147" s="6">
        <v>214</v>
      </c>
      <c r="H147" s="6"/>
      <c r="I147" s="6" t="s">
        <v>422</v>
      </c>
      <c r="J147" s="8"/>
      <c r="K147" s="6" t="s">
        <v>424</v>
      </c>
      <c r="L147" s="6" t="s">
        <v>131</v>
      </c>
      <c r="M147" s="6" t="s">
        <v>131</v>
      </c>
      <c r="N147" s="9">
        <v>0</v>
      </c>
      <c r="O147" s="9">
        <v>0</v>
      </c>
      <c r="P147" s="9">
        <f t="shared" si="16"/>
        <v>0</v>
      </c>
      <c r="Q147" s="9">
        <f t="shared" si="17"/>
        <v>0</v>
      </c>
      <c r="R147" s="9">
        <f t="shared" si="18"/>
        <v>0</v>
      </c>
      <c r="S147" s="9">
        <f t="shared" si="19"/>
        <v>0</v>
      </c>
    </row>
    <row r="148" spans="1:19" outlineLevel="2" x14ac:dyDescent="0.2">
      <c r="A148" s="4">
        <v>147</v>
      </c>
      <c r="B148" s="6" t="s">
        <v>19</v>
      </c>
      <c r="C148" s="6" t="s">
        <v>20</v>
      </c>
      <c r="D148" s="6" t="s">
        <v>21</v>
      </c>
      <c r="E148" s="7">
        <v>1</v>
      </c>
      <c r="F148" s="6">
        <v>78</v>
      </c>
      <c r="G148" s="6">
        <v>215</v>
      </c>
      <c r="H148" s="6"/>
      <c r="I148" s="6" t="s">
        <v>422</v>
      </c>
      <c r="J148" s="8"/>
      <c r="K148" s="6" t="s">
        <v>425</v>
      </c>
      <c r="L148" s="6" t="s">
        <v>131</v>
      </c>
      <c r="M148" s="6" t="s">
        <v>131</v>
      </c>
      <c r="N148" s="9">
        <v>0</v>
      </c>
      <c r="O148" s="9">
        <v>0</v>
      </c>
      <c r="P148" s="9">
        <f t="shared" si="16"/>
        <v>0</v>
      </c>
      <c r="Q148" s="9">
        <f t="shared" si="17"/>
        <v>0</v>
      </c>
      <c r="R148" s="9">
        <f t="shared" si="18"/>
        <v>0</v>
      </c>
      <c r="S148" s="9">
        <f t="shared" si="19"/>
        <v>0</v>
      </c>
    </row>
    <row r="149" spans="1:19" outlineLevel="2" x14ac:dyDescent="0.2">
      <c r="A149" s="4">
        <v>148</v>
      </c>
      <c r="B149" s="6" t="s">
        <v>19</v>
      </c>
      <c r="C149" s="6" t="s">
        <v>20</v>
      </c>
      <c r="D149" s="6" t="s">
        <v>21</v>
      </c>
      <c r="E149" s="7">
        <v>1</v>
      </c>
      <c r="F149" s="6">
        <v>78</v>
      </c>
      <c r="G149" s="6">
        <v>232</v>
      </c>
      <c r="H149" s="6"/>
      <c r="I149" s="6" t="s">
        <v>22</v>
      </c>
      <c r="J149" s="8" t="s">
        <v>23</v>
      </c>
      <c r="K149" s="6" t="s">
        <v>426</v>
      </c>
      <c r="L149" s="6" t="s">
        <v>166</v>
      </c>
      <c r="M149" s="6" t="s">
        <v>399</v>
      </c>
      <c r="N149" s="9">
        <v>0.01</v>
      </c>
      <c r="O149" s="9">
        <v>0.02</v>
      </c>
      <c r="P149" s="9">
        <f t="shared" si="16"/>
        <v>1.8000000000000002E-2</v>
      </c>
      <c r="Q149" s="9">
        <f t="shared" si="17"/>
        <v>3.4000000000000002E-2</v>
      </c>
      <c r="R149" s="9">
        <f t="shared" si="18"/>
        <v>2.3400000000000004E-2</v>
      </c>
      <c r="S149" s="9">
        <f t="shared" si="19"/>
        <v>4.4200000000000003E-2</v>
      </c>
    </row>
    <row r="150" spans="1:19" outlineLevel="2" x14ac:dyDescent="0.2">
      <c r="A150" s="4">
        <v>149</v>
      </c>
      <c r="B150" s="6" t="s">
        <v>19</v>
      </c>
      <c r="C150" s="6" t="s">
        <v>20</v>
      </c>
      <c r="D150" s="6" t="s">
        <v>21</v>
      </c>
      <c r="E150" s="7">
        <v>1</v>
      </c>
      <c r="F150" s="6">
        <v>78</v>
      </c>
      <c r="G150" s="6">
        <v>242</v>
      </c>
      <c r="H150" s="6"/>
      <c r="I150" s="6" t="s">
        <v>27</v>
      </c>
      <c r="J150" s="8">
        <v>3</v>
      </c>
      <c r="K150" s="6" t="s">
        <v>427</v>
      </c>
      <c r="L150" s="6" t="s">
        <v>428</v>
      </c>
      <c r="M150" s="6" t="s">
        <v>429</v>
      </c>
      <c r="N150" s="9">
        <v>0.64</v>
      </c>
      <c r="O150" s="9">
        <v>0.24</v>
      </c>
      <c r="P150" s="9">
        <f t="shared" si="16"/>
        <v>1.1520000000000001</v>
      </c>
      <c r="Q150" s="9">
        <f t="shared" si="17"/>
        <v>0.40799999999999997</v>
      </c>
      <c r="R150" s="9">
        <f t="shared" si="18"/>
        <v>1.4976000000000003</v>
      </c>
      <c r="S150" s="9">
        <f t="shared" si="19"/>
        <v>0.53039999999999998</v>
      </c>
    </row>
    <row r="151" spans="1:19" outlineLevel="2" x14ac:dyDescent="0.2">
      <c r="A151" s="4">
        <v>150</v>
      </c>
      <c r="B151" s="6" t="s">
        <v>19</v>
      </c>
      <c r="C151" s="6" t="s">
        <v>20</v>
      </c>
      <c r="D151" s="6" t="s">
        <v>21</v>
      </c>
      <c r="E151" s="7">
        <v>1</v>
      </c>
      <c r="F151" s="6">
        <v>78</v>
      </c>
      <c r="G151" s="6">
        <v>243</v>
      </c>
      <c r="H151" s="6"/>
      <c r="I151" s="6" t="s">
        <v>27</v>
      </c>
      <c r="J151" s="8">
        <v>3</v>
      </c>
      <c r="K151" s="6" t="s">
        <v>430</v>
      </c>
      <c r="L151" s="6" t="s">
        <v>431</v>
      </c>
      <c r="M151" s="6" t="s">
        <v>432</v>
      </c>
      <c r="N151" s="9">
        <v>27.82</v>
      </c>
      <c r="O151" s="9">
        <v>10.43</v>
      </c>
      <c r="P151" s="9">
        <f t="shared" si="16"/>
        <v>50.076000000000001</v>
      </c>
      <c r="Q151" s="9">
        <f t="shared" si="17"/>
        <v>17.730999999999998</v>
      </c>
      <c r="R151" s="9">
        <f t="shared" si="18"/>
        <v>65.098799999999997</v>
      </c>
      <c r="S151" s="9">
        <f t="shared" si="19"/>
        <v>23.0503</v>
      </c>
    </row>
    <row r="152" spans="1:19" outlineLevel="2" x14ac:dyDescent="0.2">
      <c r="A152" s="4">
        <v>151</v>
      </c>
      <c r="B152" s="6" t="s">
        <v>19</v>
      </c>
      <c r="C152" s="6" t="s">
        <v>20</v>
      </c>
      <c r="D152" s="6" t="s">
        <v>21</v>
      </c>
      <c r="E152" s="7">
        <v>1</v>
      </c>
      <c r="F152" s="6">
        <v>78</v>
      </c>
      <c r="G152" s="6">
        <v>263</v>
      </c>
      <c r="H152" s="6"/>
      <c r="I152" s="6" t="s">
        <v>27</v>
      </c>
      <c r="J152" s="8">
        <v>3</v>
      </c>
      <c r="K152" s="6" t="s">
        <v>433</v>
      </c>
      <c r="L152" s="6" t="s">
        <v>434</v>
      </c>
      <c r="M152" s="6" t="s">
        <v>435</v>
      </c>
      <c r="N152" s="9">
        <v>12.3</v>
      </c>
      <c r="O152" s="9">
        <v>4.6100000000000003</v>
      </c>
      <c r="P152" s="9">
        <f t="shared" si="16"/>
        <v>22.14</v>
      </c>
      <c r="Q152" s="9">
        <f t="shared" si="17"/>
        <v>7.8370000000000006</v>
      </c>
      <c r="R152" s="9">
        <f t="shared" si="18"/>
        <v>28.782</v>
      </c>
      <c r="S152" s="9">
        <f t="shared" si="19"/>
        <v>10.1881</v>
      </c>
    </row>
    <row r="153" spans="1:19" outlineLevel="2" x14ac:dyDescent="0.2">
      <c r="A153" s="4">
        <v>152</v>
      </c>
      <c r="B153" s="6" t="s">
        <v>19</v>
      </c>
      <c r="C153" s="6" t="s">
        <v>20</v>
      </c>
      <c r="D153" s="6" t="s">
        <v>21</v>
      </c>
      <c r="E153" s="7">
        <v>1</v>
      </c>
      <c r="F153" s="6">
        <v>78</v>
      </c>
      <c r="G153" s="6">
        <v>265</v>
      </c>
      <c r="H153" s="6"/>
      <c r="I153" s="6" t="s">
        <v>110</v>
      </c>
      <c r="J153" s="8">
        <v>4</v>
      </c>
      <c r="K153" s="6" t="s">
        <v>436</v>
      </c>
      <c r="L153" s="6" t="s">
        <v>102</v>
      </c>
      <c r="M153" s="6" t="s">
        <v>437</v>
      </c>
      <c r="N153" s="9">
        <v>0.43</v>
      </c>
      <c r="O153" s="9">
        <v>2.15</v>
      </c>
      <c r="P153" s="9">
        <f t="shared" si="16"/>
        <v>0.77400000000000002</v>
      </c>
      <c r="Q153" s="9">
        <f t="shared" si="17"/>
        <v>3.6549999999999998</v>
      </c>
      <c r="R153" s="9">
        <f t="shared" si="18"/>
        <v>1.0062</v>
      </c>
      <c r="S153" s="9">
        <f t="shared" si="19"/>
        <v>4.7515000000000001</v>
      </c>
    </row>
    <row r="154" spans="1:19" outlineLevel="2" x14ac:dyDescent="0.2">
      <c r="A154" s="4">
        <v>153</v>
      </c>
      <c r="B154" s="6" t="s">
        <v>19</v>
      </c>
      <c r="C154" s="6" t="s">
        <v>20</v>
      </c>
      <c r="D154" s="6" t="s">
        <v>21</v>
      </c>
      <c r="E154" s="7">
        <v>1</v>
      </c>
      <c r="F154" s="6">
        <v>78</v>
      </c>
      <c r="G154" s="6">
        <v>268</v>
      </c>
      <c r="H154" s="6"/>
      <c r="I154" s="6" t="s">
        <v>133</v>
      </c>
      <c r="J154" s="8" t="s">
        <v>23</v>
      </c>
      <c r="K154" s="6" t="s">
        <v>438</v>
      </c>
      <c r="L154" s="6" t="s">
        <v>439</v>
      </c>
      <c r="M154" s="6" t="s">
        <v>440</v>
      </c>
      <c r="N154" s="9">
        <v>0.8</v>
      </c>
      <c r="O154" s="9">
        <v>0.96</v>
      </c>
      <c r="P154" s="9">
        <f t="shared" si="16"/>
        <v>1.4400000000000002</v>
      </c>
      <c r="Q154" s="9">
        <f t="shared" si="17"/>
        <v>1.6319999999999999</v>
      </c>
      <c r="R154" s="9">
        <f t="shared" si="18"/>
        <v>1.8720000000000003</v>
      </c>
      <c r="S154" s="9">
        <f t="shared" si="19"/>
        <v>2.1215999999999999</v>
      </c>
    </row>
    <row r="155" spans="1:19" outlineLevel="2" x14ac:dyDescent="0.2">
      <c r="A155" s="4">
        <v>154</v>
      </c>
      <c r="B155" s="6" t="s">
        <v>19</v>
      </c>
      <c r="C155" s="6" t="s">
        <v>20</v>
      </c>
      <c r="D155" s="6" t="s">
        <v>21</v>
      </c>
      <c r="E155" s="7">
        <v>1</v>
      </c>
      <c r="F155" s="6">
        <v>78</v>
      </c>
      <c r="G155" s="6">
        <v>270</v>
      </c>
      <c r="H155" s="6"/>
      <c r="I155" s="6" t="s">
        <v>27</v>
      </c>
      <c r="J155" s="8">
        <v>3</v>
      </c>
      <c r="K155" s="6" t="s">
        <v>441</v>
      </c>
      <c r="L155" s="6" t="s">
        <v>442</v>
      </c>
      <c r="M155" s="6" t="s">
        <v>443</v>
      </c>
      <c r="N155" s="9">
        <v>0.89</v>
      </c>
      <c r="O155" s="9">
        <v>0.33</v>
      </c>
      <c r="P155" s="9">
        <f t="shared" si="16"/>
        <v>1.6020000000000001</v>
      </c>
      <c r="Q155" s="9">
        <f t="shared" si="17"/>
        <v>0.56100000000000005</v>
      </c>
      <c r="R155" s="9">
        <f t="shared" si="18"/>
        <v>2.0826000000000002</v>
      </c>
      <c r="S155" s="9">
        <f t="shared" si="19"/>
        <v>0.72930000000000006</v>
      </c>
    </row>
    <row r="156" spans="1:19" outlineLevel="2" x14ac:dyDescent="0.2">
      <c r="A156" s="4">
        <v>155</v>
      </c>
      <c r="B156" s="6" t="s">
        <v>19</v>
      </c>
      <c r="C156" s="6" t="s">
        <v>20</v>
      </c>
      <c r="D156" s="6" t="s">
        <v>21</v>
      </c>
      <c r="E156" s="7">
        <v>1</v>
      </c>
      <c r="F156" s="6">
        <v>78</v>
      </c>
      <c r="G156" s="6">
        <v>271</v>
      </c>
      <c r="H156" s="6"/>
      <c r="I156" s="6" t="s">
        <v>27</v>
      </c>
      <c r="J156" s="8">
        <v>3</v>
      </c>
      <c r="K156" s="6" t="s">
        <v>444</v>
      </c>
      <c r="L156" s="6" t="s">
        <v>445</v>
      </c>
      <c r="M156" s="6" t="s">
        <v>446</v>
      </c>
      <c r="N156" s="9">
        <v>17.399999999999999</v>
      </c>
      <c r="O156" s="9">
        <v>6.52</v>
      </c>
      <c r="P156" s="9">
        <f t="shared" si="16"/>
        <v>31.319999999999997</v>
      </c>
      <c r="Q156" s="9">
        <f t="shared" si="17"/>
        <v>11.084</v>
      </c>
      <c r="R156" s="9">
        <f t="shared" si="18"/>
        <v>40.715999999999994</v>
      </c>
      <c r="S156" s="9">
        <f t="shared" si="19"/>
        <v>14.4092</v>
      </c>
    </row>
    <row r="157" spans="1:19" outlineLevel="2" x14ac:dyDescent="0.2">
      <c r="A157" s="4">
        <v>156</v>
      </c>
      <c r="B157" s="6" t="s">
        <v>19</v>
      </c>
      <c r="C157" s="6" t="s">
        <v>20</v>
      </c>
      <c r="D157" s="6" t="s">
        <v>21</v>
      </c>
      <c r="E157" s="7">
        <v>1</v>
      </c>
      <c r="F157" s="6">
        <v>78</v>
      </c>
      <c r="G157" s="6">
        <v>272</v>
      </c>
      <c r="H157" s="6"/>
      <c r="I157" s="6" t="s">
        <v>27</v>
      </c>
      <c r="J157" s="8">
        <v>3</v>
      </c>
      <c r="K157" s="6" t="s">
        <v>447</v>
      </c>
      <c r="L157" s="6" t="s">
        <v>448</v>
      </c>
      <c r="M157" s="6" t="s">
        <v>449</v>
      </c>
      <c r="N157" s="9">
        <v>3.58</v>
      </c>
      <c r="O157" s="9">
        <v>1.34</v>
      </c>
      <c r="P157" s="9">
        <f t="shared" si="16"/>
        <v>6.444</v>
      </c>
      <c r="Q157" s="9">
        <f t="shared" si="17"/>
        <v>2.278</v>
      </c>
      <c r="R157" s="9">
        <f t="shared" si="18"/>
        <v>8.3772000000000002</v>
      </c>
      <c r="S157" s="9">
        <f t="shared" si="19"/>
        <v>2.9614000000000003</v>
      </c>
    </row>
    <row r="158" spans="1:19" outlineLevel="2" x14ac:dyDescent="0.2">
      <c r="A158" s="4">
        <v>157</v>
      </c>
      <c r="B158" s="6" t="s">
        <v>19</v>
      </c>
      <c r="C158" s="6" t="s">
        <v>20</v>
      </c>
      <c r="D158" s="6" t="s">
        <v>21</v>
      </c>
      <c r="E158" s="7">
        <v>1</v>
      </c>
      <c r="F158" s="6">
        <v>78</v>
      </c>
      <c r="G158" s="6">
        <v>274</v>
      </c>
      <c r="H158" s="6"/>
      <c r="I158" s="6" t="s">
        <v>27</v>
      </c>
      <c r="J158" s="8">
        <v>3</v>
      </c>
      <c r="K158" s="6" t="s">
        <v>450</v>
      </c>
      <c r="L158" s="6" t="s">
        <v>451</v>
      </c>
      <c r="M158" s="6" t="s">
        <v>452</v>
      </c>
      <c r="N158" s="9">
        <v>28.28</v>
      </c>
      <c r="O158" s="9">
        <v>10.6</v>
      </c>
      <c r="P158" s="9">
        <f t="shared" si="16"/>
        <v>50.904000000000003</v>
      </c>
      <c r="Q158" s="9">
        <f t="shared" si="17"/>
        <v>18.02</v>
      </c>
      <c r="R158" s="9">
        <f t="shared" si="18"/>
        <v>66.175200000000004</v>
      </c>
      <c r="S158" s="9">
        <f t="shared" si="19"/>
        <v>23.426000000000002</v>
      </c>
    </row>
    <row r="159" spans="1:19" outlineLevel="2" x14ac:dyDescent="0.2">
      <c r="A159" s="4">
        <v>158</v>
      </c>
      <c r="B159" s="6" t="s">
        <v>19</v>
      </c>
      <c r="C159" s="6" t="s">
        <v>20</v>
      </c>
      <c r="D159" s="6" t="s">
        <v>21</v>
      </c>
      <c r="E159" s="7">
        <v>1</v>
      </c>
      <c r="F159" s="6">
        <v>78</v>
      </c>
      <c r="G159" s="6">
        <v>276</v>
      </c>
      <c r="H159" s="6"/>
      <c r="I159" s="6" t="s">
        <v>77</v>
      </c>
      <c r="J159" s="8" t="s">
        <v>23</v>
      </c>
      <c r="K159" s="6" t="s">
        <v>453</v>
      </c>
      <c r="L159" s="6" t="s">
        <v>454</v>
      </c>
      <c r="M159" s="6" t="s">
        <v>455</v>
      </c>
      <c r="N159" s="9">
        <v>2.44</v>
      </c>
      <c r="O159" s="9">
        <v>2.44</v>
      </c>
      <c r="P159" s="9">
        <f t="shared" si="16"/>
        <v>4.3920000000000003</v>
      </c>
      <c r="Q159" s="9">
        <f t="shared" si="17"/>
        <v>4.1479999999999997</v>
      </c>
      <c r="R159" s="9">
        <f t="shared" si="18"/>
        <v>5.7096000000000009</v>
      </c>
      <c r="S159" s="9">
        <f t="shared" si="19"/>
        <v>5.3923999999999994</v>
      </c>
    </row>
    <row r="160" spans="1:19" outlineLevel="2" x14ac:dyDescent="0.2">
      <c r="A160" s="4">
        <v>159</v>
      </c>
      <c r="B160" s="6" t="s">
        <v>19</v>
      </c>
      <c r="C160" s="6" t="s">
        <v>20</v>
      </c>
      <c r="D160" s="6" t="s">
        <v>21</v>
      </c>
      <c r="E160" s="7">
        <v>1</v>
      </c>
      <c r="F160" s="6">
        <v>78</v>
      </c>
      <c r="G160" s="6">
        <v>278</v>
      </c>
      <c r="H160" s="6"/>
      <c r="I160" s="6" t="s">
        <v>27</v>
      </c>
      <c r="J160" s="8">
        <v>3</v>
      </c>
      <c r="K160" s="6" t="s">
        <v>456</v>
      </c>
      <c r="L160" s="6" t="s">
        <v>457</v>
      </c>
      <c r="M160" s="6" t="s">
        <v>458</v>
      </c>
      <c r="N160" s="9">
        <v>4.21</v>
      </c>
      <c r="O160" s="9">
        <v>1.58</v>
      </c>
      <c r="P160" s="9">
        <f t="shared" si="16"/>
        <v>7.5780000000000003</v>
      </c>
      <c r="Q160" s="9">
        <f t="shared" si="17"/>
        <v>2.6859999999999999</v>
      </c>
      <c r="R160" s="9">
        <f t="shared" si="18"/>
        <v>9.8513999999999999</v>
      </c>
      <c r="S160" s="9">
        <f t="shared" si="19"/>
        <v>3.4918</v>
      </c>
    </row>
    <row r="161" spans="1:19" outlineLevel="2" x14ac:dyDescent="0.2">
      <c r="A161" s="4">
        <v>160</v>
      </c>
      <c r="B161" s="6" t="s">
        <v>19</v>
      </c>
      <c r="C161" s="6" t="s">
        <v>20</v>
      </c>
      <c r="D161" s="6" t="s">
        <v>21</v>
      </c>
      <c r="E161" s="7">
        <v>1</v>
      </c>
      <c r="F161" s="6">
        <v>78</v>
      </c>
      <c r="G161" s="6">
        <v>279</v>
      </c>
      <c r="H161" s="6"/>
      <c r="I161" s="6" t="s">
        <v>27</v>
      </c>
      <c r="J161" s="8">
        <v>3</v>
      </c>
      <c r="K161" s="6" t="s">
        <v>459</v>
      </c>
      <c r="L161" s="6" t="s">
        <v>460</v>
      </c>
      <c r="M161" s="6" t="s">
        <v>461</v>
      </c>
      <c r="N161" s="9">
        <v>5.2</v>
      </c>
      <c r="O161" s="9">
        <v>1.95</v>
      </c>
      <c r="P161" s="9">
        <f t="shared" si="16"/>
        <v>9.3600000000000012</v>
      </c>
      <c r="Q161" s="9">
        <f t="shared" si="17"/>
        <v>3.3149999999999999</v>
      </c>
      <c r="R161" s="9">
        <f t="shared" si="18"/>
        <v>12.168000000000003</v>
      </c>
      <c r="S161" s="9">
        <f t="shared" si="19"/>
        <v>4.3094999999999999</v>
      </c>
    </row>
    <row r="162" spans="1:19" outlineLevel="2" x14ac:dyDescent="0.2">
      <c r="A162" s="4">
        <v>161</v>
      </c>
      <c r="B162" s="6" t="s">
        <v>19</v>
      </c>
      <c r="C162" s="6" t="s">
        <v>20</v>
      </c>
      <c r="D162" s="6" t="s">
        <v>21</v>
      </c>
      <c r="E162" s="7">
        <v>1</v>
      </c>
      <c r="F162" s="6">
        <v>78</v>
      </c>
      <c r="G162" s="6">
        <v>282</v>
      </c>
      <c r="H162" s="6"/>
      <c r="I162" s="6" t="s">
        <v>27</v>
      </c>
      <c r="J162" s="8">
        <v>3</v>
      </c>
      <c r="K162" s="6" t="s">
        <v>462</v>
      </c>
      <c r="L162" s="6" t="s">
        <v>463</v>
      </c>
      <c r="M162" s="6" t="s">
        <v>464</v>
      </c>
      <c r="N162" s="9">
        <v>5.54</v>
      </c>
      <c r="O162" s="9">
        <v>2.08</v>
      </c>
      <c r="P162" s="9">
        <f t="shared" ref="P162:P181" si="20">N162*$N$290</f>
        <v>9.9719999999999995</v>
      </c>
      <c r="Q162" s="9">
        <f t="shared" ref="Q162:Q181" si="21">O162*$N$291</f>
        <v>3.536</v>
      </c>
      <c r="R162" s="9">
        <f t="shared" ref="R162:R181" si="22">P162*$N$292</f>
        <v>12.9636</v>
      </c>
      <c r="S162" s="9">
        <f t="shared" ref="S162:S181" si="23">Q162*$N$293</f>
        <v>4.5968</v>
      </c>
    </row>
    <row r="163" spans="1:19" outlineLevel="2" x14ac:dyDescent="0.2">
      <c r="A163" s="4">
        <v>162</v>
      </c>
      <c r="B163" s="6" t="s">
        <v>19</v>
      </c>
      <c r="C163" s="6" t="s">
        <v>20</v>
      </c>
      <c r="D163" s="6" t="s">
        <v>21</v>
      </c>
      <c r="E163" s="7">
        <v>1</v>
      </c>
      <c r="F163" s="6">
        <v>78</v>
      </c>
      <c r="G163" s="6">
        <v>285</v>
      </c>
      <c r="H163" s="6"/>
      <c r="I163" s="6" t="s">
        <v>77</v>
      </c>
      <c r="J163" s="8" t="s">
        <v>23</v>
      </c>
      <c r="K163" s="6" t="s">
        <v>465</v>
      </c>
      <c r="L163" s="6" t="s">
        <v>398</v>
      </c>
      <c r="M163" s="6" t="s">
        <v>36</v>
      </c>
      <c r="N163" s="9">
        <v>0.06</v>
      </c>
      <c r="O163" s="9">
        <v>0.06</v>
      </c>
      <c r="P163" s="9">
        <f t="shared" si="20"/>
        <v>0.108</v>
      </c>
      <c r="Q163" s="9">
        <f t="shared" si="21"/>
        <v>0.10199999999999999</v>
      </c>
      <c r="R163" s="9">
        <f t="shared" si="22"/>
        <v>0.1404</v>
      </c>
      <c r="S163" s="9">
        <f t="shared" si="23"/>
        <v>0.1326</v>
      </c>
    </row>
    <row r="164" spans="1:19" outlineLevel="2" x14ac:dyDescent="0.2">
      <c r="A164" s="4">
        <v>163</v>
      </c>
      <c r="B164" s="6" t="s">
        <v>19</v>
      </c>
      <c r="C164" s="6" t="s">
        <v>20</v>
      </c>
      <c r="D164" s="6" t="s">
        <v>21</v>
      </c>
      <c r="E164" s="7">
        <v>1</v>
      </c>
      <c r="F164" s="6">
        <v>78</v>
      </c>
      <c r="G164" s="6">
        <v>288</v>
      </c>
      <c r="H164" s="6"/>
      <c r="I164" s="6" t="s">
        <v>77</v>
      </c>
      <c r="J164" s="8" t="s">
        <v>23</v>
      </c>
      <c r="K164" s="6" t="s">
        <v>466</v>
      </c>
      <c r="L164" s="6" t="s">
        <v>166</v>
      </c>
      <c r="M164" s="6" t="s">
        <v>393</v>
      </c>
      <c r="N164" s="9">
        <v>0.01</v>
      </c>
      <c r="O164" s="9">
        <v>0.01</v>
      </c>
      <c r="P164" s="9">
        <f t="shared" si="20"/>
        <v>1.8000000000000002E-2</v>
      </c>
      <c r="Q164" s="9">
        <f t="shared" si="21"/>
        <v>1.7000000000000001E-2</v>
      </c>
      <c r="R164" s="9">
        <f t="shared" si="22"/>
        <v>2.3400000000000004E-2</v>
      </c>
      <c r="S164" s="9">
        <f t="shared" si="23"/>
        <v>2.2100000000000002E-2</v>
      </c>
    </row>
    <row r="165" spans="1:19" outlineLevel="2" x14ac:dyDescent="0.2">
      <c r="A165" s="4">
        <v>164</v>
      </c>
      <c r="B165" s="6" t="s">
        <v>19</v>
      </c>
      <c r="C165" s="6" t="s">
        <v>20</v>
      </c>
      <c r="D165" s="6" t="s">
        <v>21</v>
      </c>
      <c r="E165" s="7">
        <v>1</v>
      </c>
      <c r="F165" s="6">
        <v>78</v>
      </c>
      <c r="G165" s="6">
        <v>290</v>
      </c>
      <c r="H165" s="6"/>
      <c r="I165" s="6" t="s">
        <v>27</v>
      </c>
      <c r="J165" s="8">
        <v>3</v>
      </c>
      <c r="K165" s="6" t="s">
        <v>467</v>
      </c>
      <c r="L165" s="6" t="s">
        <v>163</v>
      </c>
      <c r="M165" s="6" t="s">
        <v>468</v>
      </c>
      <c r="N165" s="9">
        <v>0.5</v>
      </c>
      <c r="O165" s="9">
        <v>0.19</v>
      </c>
      <c r="P165" s="9">
        <f t="shared" si="20"/>
        <v>0.9</v>
      </c>
      <c r="Q165" s="9">
        <f t="shared" si="21"/>
        <v>0.32300000000000001</v>
      </c>
      <c r="R165" s="9">
        <f t="shared" si="22"/>
        <v>1.1700000000000002</v>
      </c>
      <c r="S165" s="9">
        <f t="shared" si="23"/>
        <v>0.41990000000000005</v>
      </c>
    </row>
    <row r="166" spans="1:19" outlineLevel="2" x14ac:dyDescent="0.2">
      <c r="A166" s="4">
        <v>165</v>
      </c>
      <c r="B166" s="6" t="s">
        <v>19</v>
      </c>
      <c r="C166" s="6" t="s">
        <v>20</v>
      </c>
      <c r="D166" s="6" t="s">
        <v>21</v>
      </c>
      <c r="E166" s="7">
        <v>1</v>
      </c>
      <c r="F166" s="6">
        <v>78</v>
      </c>
      <c r="G166" s="6">
        <v>292</v>
      </c>
      <c r="H166" s="6"/>
      <c r="I166" s="6" t="s">
        <v>27</v>
      </c>
      <c r="J166" s="8">
        <v>3</v>
      </c>
      <c r="K166" s="6" t="s">
        <v>469</v>
      </c>
      <c r="L166" s="6" t="s">
        <v>470</v>
      </c>
      <c r="M166" s="6" t="s">
        <v>471</v>
      </c>
      <c r="N166" s="9">
        <v>0.56999999999999995</v>
      </c>
      <c r="O166" s="9">
        <v>0.21</v>
      </c>
      <c r="P166" s="9">
        <f t="shared" si="20"/>
        <v>1.026</v>
      </c>
      <c r="Q166" s="9">
        <f t="shared" si="21"/>
        <v>0.35699999999999998</v>
      </c>
      <c r="R166" s="9">
        <f t="shared" si="22"/>
        <v>1.3338000000000001</v>
      </c>
      <c r="S166" s="9">
        <f t="shared" si="23"/>
        <v>0.46410000000000001</v>
      </c>
    </row>
    <row r="167" spans="1:19" outlineLevel="2" x14ac:dyDescent="0.2">
      <c r="A167" s="4">
        <v>166</v>
      </c>
      <c r="B167" s="6" t="s">
        <v>19</v>
      </c>
      <c r="C167" s="6" t="s">
        <v>20</v>
      </c>
      <c r="D167" s="6" t="s">
        <v>21</v>
      </c>
      <c r="E167" s="7">
        <v>1</v>
      </c>
      <c r="F167" s="6">
        <v>78</v>
      </c>
      <c r="G167" s="6">
        <v>294</v>
      </c>
      <c r="H167" s="6"/>
      <c r="I167" s="6" t="s">
        <v>77</v>
      </c>
      <c r="J167" s="8" t="s">
        <v>23</v>
      </c>
      <c r="K167" s="6" t="s">
        <v>472</v>
      </c>
      <c r="L167" s="6" t="s">
        <v>473</v>
      </c>
      <c r="M167" s="6" t="s">
        <v>474</v>
      </c>
      <c r="N167" s="9">
        <v>1.87</v>
      </c>
      <c r="O167" s="9">
        <v>1.87</v>
      </c>
      <c r="P167" s="9">
        <f t="shared" si="20"/>
        <v>3.3660000000000001</v>
      </c>
      <c r="Q167" s="9">
        <f t="shared" si="21"/>
        <v>3.1790000000000003</v>
      </c>
      <c r="R167" s="9">
        <f t="shared" si="22"/>
        <v>4.3757999999999999</v>
      </c>
      <c r="S167" s="9">
        <f t="shared" si="23"/>
        <v>4.1327000000000007</v>
      </c>
    </row>
    <row r="168" spans="1:19" outlineLevel="2" x14ac:dyDescent="0.2">
      <c r="A168" s="4">
        <v>167</v>
      </c>
      <c r="B168" s="6" t="s">
        <v>19</v>
      </c>
      <c r="C168" s="6" t="s">
        <v>20</v>
      </c>
      <c r="D168" s="6" t="s">
        <v>21</v>
      </c>
      <c r="E168" s="7">
        <v>1</v>
      </c>
      <c r="F168" s="6">
        <v>78</v>
      </c>
      <c r="G168" s="6">
        <v>296</v>
      </c>
      <c r="H168" s="6"/>
      <c r="I168" s="6" t="s">
        <v>77</v>
      </c>
      <c r="J168" s="8" t="s">
        <v>23</v>
      </c>
      <c r="K168" s="6" t="s">
        <v>475</v>
      </c>
      <c r="L168" s="6" t="s">
        <v>25</v>
      </c>
      <c r="M168" s="6" t="s">
        <v>476</v>
      </c>
      <c r="N168" s="9">
        <v>0.03</v>
      </c>
      <c r="O168" s="9">
        <v>0.03</v>
      </c>
      <c r="P168" s="9">
        <f t="shared" si="20"/>
        <v>5.3999999999999999E-2</v>
      </c>
      <c r="Q168" s="9">
        <f t="shared" si="21"/>
        <v>5.0999999999999997E-2</v>
      </c>
      <c r="R168" s="9">
        <f t="shared" si="22"/>
        <v>7.0199999999999999E-2</v>
      </c>
      <c r="S168" s="9">
        <f t="shared" si="23"/>
        <v>6.6299999999999998E-2</v>
      </c>
    </row>
    <row r="169" spans="1:19" outlineLevel="2" x14ac:dyDescent="0.2">
      <c r="A169" s="4">
        <v>168</v>
      </c>
      <c r="B169" s="6" t="s">
        <v>19</v>
      </c>
      <c r="C169" s="6" t="s">
        <v>20</v>
      </c>
      <c r="D169" s="6" t="s">
        <v>21</v>
      </c>
      <c r="E169" s="7">
        <v>1</v>
      </c>
      <c r="F169" s="6">
        <v>78</v>
      </c>
      <c r="G169" s="6">
        <v>298</v>
      </c>
      <c r="H169" s="6"/>
      <c r="I169" s="6" t="s">
        <v>27</v>
      </c>
      <c r="J169" s="8">
        <v>3</v>
      </c>
      <c r="K169" s="6" t="s">
        <v>477</v>
      </c>
      <c r="L169" s="6" t="s">
        <v>166</v>
      </c>
      <c r="M169" s="6" t="s">
        <v>167</v>
      </c>
      <c r="N169" s="9">
        <v>0.01</v>
      </c>
      <c r="O169" s="9">
        <v>0</v>
      </c>
      <c r="P169" s="9">
        <f t="shared" si="20"/>
        <v>1.8000000000000002E-2</v>
      </c>
      <c r="Q169" s="9">
        <f t="shared" si="21"/>
        <v>0</v>
      </c>
      <c r="R169" s="9">
        <f t="shared" si="22"/>
        <v>2.3400000000000004E-2</v>
      </c>
      <c r="S169" s="9">
        <f t="shared" si="23"/>
        <v>0</v>
      </c>
    </row>
    <row r="170" spans="1:19" outlineLevel="2" x14ac:dyDescent="0.2">
      <c r="A170" s="4">
        <v>169</v>
      </c>
      <c r="B170" s="6" t="s">
        <v>19</v>
      </c>
      <c r="C170" s="6" t="s">
        <v>20</v>
      </c>
      <c r="D170" s="6" t="s">
        <v>21</v>
      </c>
      <c r="E170" s="7">
        <v>1</v>
      </c>
      <c r="F170" s="6">
        <v>78</v>
      </c>
      <c r="G170" s="6">
        <v>300</v>
      </c>
      <c r="H170" s="6"/>
      <c r="I170" s="6" t="s">
        <v>27</v>
      </c>
      <c r="J170" s="8">
        <v>3</v>
      </c>
      <c r="K170" s="6" t="s">
        <v>478</v>
      </c>
      <c r="L170" s="6" t="s">
        <v>479</v>
      </c>
      <c r="M170" s="6" t="s">
        <v>476</v>
      </c>
      <c r="N170" s="9">
        <v>0.09</v>
      </c>
      <c r="O170" s="9">
        <v>0.03</v>
      </c>
      <c r="P170" s="9">
        <f t="shared" si="20"/>
        <v>0.16200000000000001</v>
      </c>
      <c r="Q170" s="9">
        <f t="shared" si="21"/>
        <v>5.0999999999999997E-2</v>
      </c>
      <c r="R170" s="9">
        <f t="shared" si="22"/>
        <v>0.21060000000000001</v>
      </c>
      <c r="S170" s="9">
        <f t="shared" si="23"/>
        <v>6.6299999999999998E-2</v>
      </c>
    </row>
    <row r="171" spans="1:19" outlineLevel="2" x14ac:dyDescent="0.2">
      <c r="A171" s="4">
        <v>170</v>
      </c>
      <c r="B171" s="6" t="s">
        <v>19</v>
      </c>
      <c r="C171" s="6" t="s">
        <v>20</v>
      </c>
      <c r="D171" s="6" t="s">
        <v>21</v>
      </c>
      <c r="E171" s="7">
        <v>1</v>
      </c>
      <c r="F171" s="6">
        <v>78</v>
      </c>
      <c r="G171" s="6">
        <v>302</v>
      </c>
      <c r="H171" s="6"/>
      <c r="I171" s="6" t="s">
        <v>27</v>
      </c>
      <c r="J171" s="8">
        <v>3</v>
      </c>
      <c r="K171" s="6" t="s">
        <v>480</v>
      </c>
      <c r="L171" s="6" t="s">
        <v>385</v>
      </c>
      <c r="M171" s="6" t="s">
        <v>481</v>
      </c>
      <c r="N171" s="9">
        <v>9.0500000000000007</v>
      </c>
      <c r="O171" s="9">
        <v>3.39</v>
      </c>
      <c r="P171" s="9">
        <f t="shared" si="20"/>
        <v>16.290000000000003</v>
      </c>
      <c r="Q171" s="9">
        <f t="shared" si="21"/>
        <v>5.7629999999999999</v>
      </c>
      <c r="R171" s="9">
        <f t="shared" si="22"/>
        <v>21.177000000000003</v>
      </c>
      <c r="S171" s="9">
        <f t="shared" si="23"/>
        <v>7.4919000000000002</v>
      </c>
    </row>
    <row r="172" spans="1:19" outlineLevel="2" x14ac:dyDescent="0.2">
      <c r="A172" s="4">
        <v>171</v>
      </c>
      <c r="B172" s="6" t="s">
        <v>19</v>
      </c>
      <c r="C172" s="6" t="s">
        <v>20</v>
      </c>
      <c r="D172" s="6" t="s">
        <v>21</v>
      </c>
      <c r="E172" s="7">
        <v>1</v>
      </c>
      <c r="F172" s="6">
        <v>78</v>
      </c>
      <c r="G172" s="6">
        <v>303</v>
      </c>
      <c r="H172" s="6"/>
      <c r="I172" s="6" t="s">
        <v>110</v>
      </c>
      <c r="J172" s="8">
        <v>4</v>
      </c>
      <c r="K172" s="6" t="s">
        <v>482</v>
      </c>
      <c r="L172" s="6" t="s">
        <v>483</v>
      </c>
      <c r="M172" s="6" t="s">
        <v>484</v>
      </c>
      <c r="N172" s="9">
        <v>1.83</v>
      </c>
      <c r="O172" s="9">
        <v>9.17</v>
      </c>
      <c r="P172" s="9">
        <f t="shared" si="20"/>
        <v>3.294</v>
      </c>
      <c r="Q172" s="9">
        <f t="shared" si="21"/>
        <v>15.588999999999999</v>
      </c>
      <c r="R172" s="9">
        <f t="shared" si="22"/>
        <v>4.2822000000000005</v>
      </c>
      <c r="S172" s="9">
        <f t="shared" si="23"/>
        <v>20.265699999999999</v>
      </c>
    </row>
    <row r="173" spans="1:19" outlineLevel="2" x14ac:dyDescent="0.2">
      <c r="A173" s="4">
        <v>172</v>
      </c>
      <c r="B173" s="6" t="s">
        <v>19</v>
      </c>
      <c r="C173" s="6" t="s">
        <v>20</v>
      </c>
      <c r="D173" s="6" t="s">
        <v>21</v>
      </c>
      <c r="E173" s="7">
        <v>1</v>
      </c>
      <c r="F173" s="6">
        <v>78</v>
      </c>
      <c r="G173" s="6">
        <v>305</v>
      </c>
      <c r="H173" s="6"/>
      <c r="I173" s="6" t="s">
        <v>110</v>
      </c>
      <c r="J173" s="8">
        <v>4</v>
      </c>
      <c r="K173" s="6" t="s">
        <v>485</v>
      </c>
      <c r="L173" s="6" t="s">
        <v>486</v>
      </c>
      <c r="M173" s="6" t="s">
        <v>487</v>
      </c>
      <c r="N173" s="9">
        <v>6.21</v>
      </c>
      <c r="O173" s="9">
        <v>31.07</v>
      </c>
      <c r="P173" s="9">
        <f t="shared" si="20"/>
        <v>11.178000000000001</v>
      </c>
      <c r="Q173" s="9">
        <f t="shared" si="21"/>
        <v>52.819000000000003</v>
      </c>
      <c r="R173" s="9">
        <f t="shared" si="22"/>
        <v>14.531400000000001</v>
      </c>
      <c r="S173" s="9">
        <f t="shared" si="23"/>
        <v>68.664700000000011</v>
      </c>
    </row>
    <row r="174" spans="1:19" outlineLevel="2" x14ac:dyDescent="0.2">
      <c r="A174" s="4">
        <v>173</v>
      </c>
      <c r="B174" s="6" t="s">
        <v>19</v>
      </c>
      <c r="C174" s="6" t="s">
        <v>20</v>
      </c>
      <c r="D174" s="6" t="s">
        <v>21</v>
      </c>
      <c r="E174" s="7">
        <v>1</v>
      </c>
      <c r="F174" s="6">
        <v>78</v>
      </c>
      <c r="G174" s="6">
        <v>307</v>
      </c>
      <c r="H174" s="6"/>
      <c r="I174" s="6" t="s">
        <v>110</v>
      </c>
      <c r="J174" s="8">
        <v>4</v>
      </c>
      <c r="K174" s="6" t="s">
        <v>488</v>
      </c>
      <c r="L174" s="6" t="s">
        <v>489</v>
      </c>
      <c r="M174" s="6" t="s">
        <v>490</v>
      </c>
      <c r="N174" s="9">
        <v>5.32</v>
      </c>
      <c r="O174" s="9">
        <v>26.6</v>
      </c>
      <c r="P174" s="9">
        <f t="shared" si="20"/>
        <v>9.5760000000000005</v>
      </c>
      <c r="Q174" s="9">
        <f t="shared" si="21"/>
        <v>45.22</v>
      </c>
      <c r="R174" s="9">
        <f t="shared" si="22"/>
        <v>12.4488</v>
      </c>
      <c r="S174" s="9">
        <f t="shared" si="23"/>
        <v>58.786000000000001</v>
      </c>
    </row>
    <row r="175" spans="1:19" outlineLevel="2" x14ac:dyDescent="0.2">
      <c r="A175" s="4">
        <v>174</v>
      </c>
      <c r="B175" s="6" t="s">
        <v>19</v>
      </c>
      <c r="C175" s="6" t="s">
        <v>20</v>
      </c>
      <c r="D175" s="6" t="s">
        <v>21</v>
      </c>
      <c r="E175" s="7">
        <v>1</v>
      </c>
      <c r="F175" s="6">
        <v>78</v>
      </c>
      <c r="G175" s="6">
        <v>309</v>
      </c>
      <c r="H175" s="6"/>
      <c r="I175" s="6" t="s">
        <v>27</v>
      </c>
      <c r="J175" s="8">
        <v>3</v>
      </c>
      <c r="K175" s="6" t="s">
        <v>491</v>
      </c>
      <c r="L175" s="6" t="s">
        <v>189</v>
      </c>
      <c r="M175" s="6" t="s">
        <v>122</v>
      </c>
      <c r="N175" s="9">
        <v>0.41</v>
      </c>
      <c r="O175" s="9">
        <v>0.15</v>
      </c>
      <c r="P175" s="9">
        <f t="shared" si="20"/>
        <v>0.73799999999999999</v>
      </c>
      <c r="Q175" s="9">
        <f t="shared" si="21"/>
        <v>0.255</v>
      </c>
      <c r="R175" s="9">
        <f t="shared" si="22"/>
        <v>0.95940000000000003</v>
      </c>
      <c r="S175" s="9">
        <f t="shared" si="23"/>
        <v>0.33150000000000002</v>
      </c>
    </row>
    <row r="176" spans="1:19" outlineLevel="2" x14ac:dyDescent="0.2">
      <c r="A176" s="4">
        <v>175</v>
      </c>
      <c r="B176" s="6" t="s">
        <v>19</v>
      </c>
      <c r="C176" s="6" t="s">
        <v>20</v>
      </c>
      <c r="D176" s="6" t="s">
        <v>21</v>
      </c>
      <c r="E176" s="7">
        <v>1</v>
      </c>
      <c r="F176" s="6">
        <v>78</v>
      </c>
      <c r="G176" s="6">
        <v>312</v>
      </c>
      <c r="H176" s="6"/>
      <c r="I176" s="6" t="s">
        <v>422</v>
      </c>
      <c r="J176" s="8"/>
      <c r="K176" s="6" t="s">
        <v>492</v>
      </c>
      <c r="L176" s="6" t="s">
        <v>131</v>
      </c>
      <c r="M176" s="6" t="s">
        <v>131</v>
      </c>
      <c r="N176" s="9">
        <v>0</v>
      </c>
      <c r="O176" s="9">
        <v>0</v>
      </c>
      <c r="P176" s="9">
        <f t="shared" si="20"/>
        <v>0</v>
      </c>
      <c r="Q176" s="9">
        <f t="shared" si="21"/>
        <v>0</v>
      </c>
      <c r="R176" s="9">
        <f t="shared" si="22"/>
        <v>0</v>
      </c>
      <c r="S176" s="9">
        <f t="shared" si="23"/>
        <v>0</v>
      </c>
    </row>
    <row r="177" spans="1:19" outlineLevel="2" x14ac:dyDescent="0.2">
      <c r="A177" s="4">
        <v>176</v>
      </c>
      <c r="B177" s="6" t="s">
        <v>19</v>
      </c>
      <c r="C177" s="6" t="s">
        <v>20</v>
      </c>
      <c r="D177" s="6" t="s">
        <v>21</v>
      </c>
      <c r="E177" s="7">
        <v>1</v>
      </c>
      <c r="F177" s="6">
        <v>78</v>
      </c>
      <c r="G177" s="6">
        <v>314</v>
      </c>
      <c r="H177" s="6"/>
      <c r="I177" s="6" t="s">
        <v>27</v>
      </c>
      <c r="J177" s="8">
        <v>3</v>
      </c>
      <c r="K177" s="6" t="s">
        <v>493</v>
      </c>
      <c r="L177" s="6" t="s">
        <v>494</v>
      </c>
      <c r="M177" s="6" t="s">
        <v>495</v>
      </c>
      <c r="N177" s="9">
        <v>1.02</v>
      </c>
      <c r="O177" s="9">
        <v>0.38</v>
      </c>
      <c r="P177" s="9">
        <f t="shared" si="20"/>
        <v>1.8360000000000001</v>
      </c>
      <c r="Q177" s="9">
        <f t="shared" si="21"/>
        <v>0.64600000000000002</v>
      </c>
      <c r="R177" s="9">
        <f t="shared" si="22"/>
        <v>2.3868</v>
      </c>
      <c r="S177" s="9">
        <f t="shared" si="23"/>
        <v>0.8398000000000001</v>
      </c>
    </row>
    <row r="178" spans="1:19" outlineLevel="2" x14ac:dyDescent="0.2">
      <c r="A178" s="4">
        <v>177</v>
      </c>
      <c r="B178" s="6" t="s">
        <v>19</v>
      </c>
      <c r="C178" s="6" t="s">
        <v>20</v>
      </c>
      <c r="D178" s="6" t="s">
        <v>21</v>
      </c>
      <c r="E178" s="7">
        <v>1</v>
      </c>
      <c r="F178" s="6">
        <v>78</v>
      </c>
      <c r="G178" s="6">
        <v>315</v>
      </c>
      <c r="H178" s="6"/>
      <c r="I178" s="6" t="s">
        <v>422</v>
      </c>
      <c r="J178" s="8"/>
      <c r="K178" s="6" t="s">
        <v>496</v>
      </c>
      <c r="L178" s="6" t="s">
        <v>131</v>
      </c>
      <c r="M178" s="6" t="s">
        <v>131</v>
      </c>
      <c r="N178" s="9">
        <v>0</v>
      </c>
      <c r="O178" s="9">
        <v>0</v>
      </c>
      <c r="P178" s="9">
        <f t="shared" si="20"/>
        <v>0</v>
      </c>
      <c r="Q178" s="9">
        <f t="shared" si="21"/>
        <v>0</v>
      </c>
      <c r="R178" s="9">
        <f t="shared" si="22"/>
        <v>0</v>
      </c>
      <c r="S178" s="9">
        <f t="shared" si="23"/>
        <v>0</v>
      </c>
    </row>
    <row r="179" spans="1:19" outlineLevel="2" x14ac:dyDescent="0.2">
      <c r="A179" s="4">
        <v>178</v>
      </c>
      <c r="B179" s="6" t="s">
        <v>19</v>
      </c>
      <c r="C179" s="6" t="s">
        <v>20</v>
      </c>
      <c r="D179" s="6" t="s">
        <v>21</v>
      </c>
      <c r="E179" s="7">
        <v>1</v>
      </c>
      <c r="F179" s="6">
        <v>78</v>
      </c>
      <c r="G179" s="6">
        <v>317</v>
      </c>
      <c r="H179" s="6"/>
      <c r="I179" s="6" t="s">
        <v>22</v>
      </c>
      <c r="J179" s="8" t="s">
        <v>23</v>
      </c>
      <c r="K179" s="6" t="s">
        <v>497</v>
      </c>
      <c r="L179" s="6" t="s">
        <v>498</v>
      </c>
      <c r="M179" s="6" t="s">
        <v>499</v>
      </c>
      <c r="N179" s="9">
        <v>7.0000000000000007E-2</v>
      </c>
      <c r="O179" s="9">
        <v>0.11</v>
      </c>
      <c r="P179" s="9">
        <f t="shared" si="20"/>
        <v>0.12600000000000003</v>
      </c>
      <c r="Q179" s="9">
        <f t="shared" si="21"/>
        <v>0.187</v>
      </c>
      <c r="R179" s="9">
        <f t="shared" si="22"/>
        <v>0.16380000000000006</v>
      </c>
      <c r="S179" s="9">
        <f t="shared" si="23"/>
        <v>0.24310000000000001</v>
      </c>
    </row>
    <row r="180" spans="1:19" outlineLevel="2" x14ac:dyDescent="0.2">
      <c r="A180" s="4">
        <v>179</v>
      </c>
      <c r="B180" s="6" t="s">
        <v>19</v>
      </c>
      <c r="C180" s="6" t="s">
        <v>20</v>
      </c>
      <c r="D180" s="6" t="s">
        <v>21</v>
      </c>
      <c r="E180" s="7">
        <v>1</v>
      </c>
      <c r="F180" s="6">
        <v>78</v>
      </c>
      <c r="G180" s="6">
        <v>319</v>
      </c>
      <c r="H180" s="6"/>
      <c r="I180" s="6" t="s">
        <v>22</v>
      </c>
      <c r="J180" s="8" t="s">
        <v>23</v>
      </c>
      <c r="K180" s="6" t="s">
        <v>500</v>
      </c>
      <c r="L180" s="6" t="s">
        <v>398</v>
      </c>
      <c r="M180" s="6" t="s">
        <v>501</v>
      </c>
      <c r="N180" s="9">
        <v>0.06</v>
      </c>
      <c r="O180" s="9">
        <v>0.08</v>
      </c>
      <c r="P180" s="9">
        <f t="shared" si="20"/>
        <v>0.108</v>
      </c>
      <c r="Q180" s="9">
        <f t="shared" si="21"/>
        <v>0.13600000000000001</v>
      </c>
      <c r="R180" s="9">
        <f t="shared" si="22"/>
        <v>0.1404</v>
      </c>
      <c r="S180" s="9">
        <f t="shared" si="23"/>
        <v>0.17680000000000001</v>
      </c>
    </row>
    <row r="181" spans="1:19" outlineLevel="2" x14ac:dyDescent="0.2">
      <c r="A181" s="4">
        <v>180</v>
      </c>
      <c r="B181" s="6" t="s">
        <v>19</v>
      </c>
      <c r="C181" s="6" t="s">
        <v>20</v>
      </c>
      <c r="D181" s="6" t="s">
        <v>21</v>
      </c>
      <c r="E181" s="7">
        <v>1</v>
      </c>
      <c r="F181" s="6">
        <v>78</v>
      </c>
      <c r="G181" s="6">
        <v>330</v>
      </c>
      <c r="H181" s="6"/>
      <c r="I181" s="6" t="s">
        <v>110</v>
      </c>
      <c r="J181" s="8">
        <v>4</v>
      </c>
      <c r="K181" s="6" t="s">
        <v>502</v>
      </c>
      <c r="L181" s="6" t="s">
        <v>503</v>
      </c>
      <c r="M181" s="6" t="s">
        <v>504</v>
      </c>
      <c r="N181" s="9">
        <v>8.5500000000000007</v>
      </c>
      <c r="O181" s="9">
        <v>42.76</v>
      </c>
      <c r="P181" s="9">
        <f t="shared" si="20"/>
        <v>15.390000000000002</v>
      </c>
      <c r="Q181" s="9">
        <f t="shared" si="21"/>
        <v>72.691999999999993</v>
      </c>
      <c r="R181" s="9">
        <f t="shared" si="22"/>
        <v>20.007000000000005</v>
      </c>
      <c r="S181" s="9">
        <f t="shared" si="23"/>
        <v>94.499600000000001</v>
      </c>
    </row>
    <row r="182" spans="1:19" outlineLevel="1" x14ac:dyDescent="0.2">
      <c r="A182" s="4"/>
      <c r="B182" s="6"/>
      <c r="C182" s="10" t="s">
        <v>505</v>
      </c>
      <c r="D182" s="6"/>
      <c r="E182" s="7"/>
      <c r="F182" s="6"/>
      <c r="G182" s="6"/>
      <c r="H182" s="6"/>
      <c r="I182" s="6"/>
      <c r="J182" s="8"/>
      <c r="K182" s="6"/>
      <c r="L182" s="6"/>
      <c r="M182" s="6"/>
      <c r="N182" s="9">
        <f t="shared" ref="N182:S182" si="24">SUBTOTAL(9,N2:N181)</f>
        <v>1248.559999999999</v>
      </c>
      <c r="O182" s="9">
        <f t="shared" si="24"/>
        <v>1204.3899999999996</v>
      </c>
      <c r="P182" s="9">
        <f t="shared" si="24"/>
        <v>2247.4080000000004</v>
      </c>
      <c r="Q182" s="9">
        <f t="shared" si="24"/>
        <v>2047.4630000000006</v>
      </c>
      <c r="R182" s="9">
        <f t="shared" si="24"/>
        <v>2921.6304000000014</v>
      </c>
      <c r="S182" s="9">
        <f t="shared" si="24"/>
        <v>2661.7018999999991</v>
      </c>
    </row>
    <row r="183" spans="1:19" outlineLevel="2" x14ac:dyDescent="0.2">
      <c r="A183" s="4">
        <v>181</v>
      </c>
      <c r="B183" s="6" t="s">
        <v>506</v>
      </c>
      <c r="C183" s="6" t="s">
        <v>507</v>
      </c>
      <c r="D183" s="6" t="s">
        <v>508</v>
      </c>
      <c r="E183" s="7">
        <v>1</v>
      </c>
      <c r="F183" s="6">
        <v>19</v>
      </c>
      <c r="G183" s="6">
        <v>172</v>
      </c>
      <c r="H183" s="6"/>
      <c r="I183" s="6" t="s">
        <v>509</v>
      </c>
      <c r="J183" s="8">
        <v>3</v>
      </c>
      <c r="K183" s="6" t="s">
        <v>510</v>
      </c>
      <c r="L183" s="6" t="s">
        <v>511</v>
      </c>
      <c r="M183" s="6" t="s">
        <v>311</v>
      </c>
      <c r="N183" s="9">
        <v>2.93</v>
      </c>
      <c r="O183" s="9">
        <v>0.95</v>
      </c>
      <c r="P183" s="9">
        <f t="shared" ref="P183:P194" si="25">N183*$N$290</f>
        <v>5.274</v>
      </c>
      <c r="Q183" s="9">
        <f t="shared" ref="Q183:Q194" si="26">O183*$N$291</f>
        <v>1.615</v>
      </c>
      <c r="R183" s="9">
        <f t="shared" ref="R183:R194" si="27">P183*$N$292</f>
        <v>6.8562000000000003</v>
      </c>
      <c r="S183" s="9">
        <f t="shared" ref="S183:S194" si="28">Q183*$N$293</f>
        <v>2.0994999999999999</v>
      </c>
    </row>
    <row r="184" spans="1:19" outlineLevel="2" x14ac:dyDescent="0.2">
      <c r="A184" s="4">
        <v>182</v>
      </c>
      <c r="B184" s="6" t="s">
        <v>506</v>
      </c>
      <c r="C184" s="6" t="s">
        <v>507</v>
      </c>
      <c r="D184" s="6" t="s">
        <v>508</v>
      </c>
      <c r="E184" s="7">
        <v>1</v>
      </c>
      <c r="F184" s="6">
        <v>19</v>
      </c>
      <c r="G184" s="6">
        <v>289</v>
      </c>
      <c r="H184" s="6"/>
      <c r="I184" s="6" t="s">
        <v>509</v>
      </c>
      <c r="J184" s="8">
        <v>3</v>
      </c>
      <c r="K184" s="6" t="s">
        <v>512</v>
      </c>
      <c r="L184" s="6" t="s">
        <v>513</v>
      </c>
      <c r="M184" s="6" t="s">
        <v>514</v>
      </c>
      <c r="N184" s="9">
        <v>46.72</v>
      </c>
      <c r="O184" s="9">
        <v>15.13</v>
      </c>
      <c r="P184" s="9">
        <f t="shared" si="25"/>
        <v>84.096000000000004</v>
      </c>
      <c r="Q184" s="9">
        <f t="shared" si="26"/>
        <v>25.721</v>
      </c>
      <c r="R184" s="9">
        <f t="shared" si="27"/>
        <v>109.32480000000001</v>
      </c>
      <c r="S184" s="9">
        <f t="shared" si="28"/>
        <v>33.4373</v>
      </c>
    </row>
    <row r="185" spans="1:19" outlineLevel="2" x14ac:dyDescent="0.2">
      <c r="A185" s="4">
        <v>183</v>
      </c>
      <c r="B185" s="6" t="s">
        <v>506</v>
      </c>
      <c r="C185" s="6" t="s">
        <v>507</v>
      </c>
      <c r="D185" s="6" t="s">
        <v>508</v>
      </c>
      <c r="E185" s="7">
        <v>1</v>
      </c>
      <c r="F185" s="6">
        <v>19</v>
      </c>
      <c r="G185" s="6">
        <v>367</v>
      </c>
      <c r="H185" s="6"/>
      <c r="I185" s="6" t="s">
        <v>110</v>
      </c>
      <c r="J185" s="8">
        <v>2</v>
      </c>
      <c r="K185" s="6" t="s">
        <v>515</v>
      </c>
      <c r="L185" s="6" t="s">
        <v>516</v>
      </c>
      <c r="M185" s="6" t="s">
        <v>517</v>
      </c>
      <c r="N185" s="9">
        <v>5.79</v>
      </c>
      <c r="O185" s="9">
        <v>4.4800000000000004</v>
      </c>
      <c r="P185" s="9">
        <f t="shared" si="25"/>
        <v>10.422000000000001</v>
      </c>
      <c r="Q185" s="9">
        <f t="shared" si="26"/>
        <v>7.6160000000000005</v>
      </c>
      <c r="R185" s="9">
        <f t="shared" si="27"/>
        <v>13.5486</v>
      </c>
      <c r="S185" s="9">
        <f t="shared" si="28"/>
        <v>9.9008000000000003</v>
      </c>
    </row>
    <row r="186" spans="1:19" outlineLevel="2" x14ac:dyDescent="0.2">
      <c r="A186" s="4">
        <v>184</v>
      </c>
      <c r="B186" s="6" t="s">
        <v>506</v>
      </c>
      <c r="C186" s="6" t="s">
        <v>507</v>
      </c>
      <c r="D186" s="6" t="s">
        <v>508</v>
      </c>
      <c r="E186" s="7">
        <v>1</v>
      </c>
      <c r="F186" s="6">
        <v>19</v>
      </c>
      <c r="G186" s="6">
        <v>593</v>
      </c>
      <c r="H186" s="6"/>
      <c r="I186" s="6" t="s">
        <v>509</v>
      </c>
      <c r="J186" s="8">
        <v>3</v>
      </c>
      <c r="K186" s="6" t="s">
        <v>518</v>
      </c>
      <c r="L186" s="6" t="s">
        <v>519</v>
      </c>
      <c r="M186" s="6" t="s">
        <v>265</v>
      </c>
      <c r="N186" s="9">
        <v>1.49</v>
      </c>
      <c r="O186" s="9">
        <v>0.48</v>
      </c>
      <c r="P186" s="9">
        <f t="shared" si="25"/>
        <v>2.6819999999999999</v>
      </c>
      <c r="Q186" s="9">
        <f t="shared" si="26"/>
        <v>0.81599999999999995</v>
      </c>
      <c r="R186" s="9">
        <f t="shared" si="27"/>
        <v>3.4866000000000001</v>
      </c>
      <c r="S186" s="9">
        <f t="shared" si="28"/>
        <v>1.0608</v>
      </c>
    </row>
    <row r="187" spans="1:19" outlineLevel="2" x14ac:dyDescent="0.2">
      <c r="A187" s="4">
        <v>185</v>
      </c>
      <c r="B187" s="6" t="s">
        <v>506</v>
      </c>
      <c r="C187" s="6" t="s">
        <v>507</v>
      </c>
      <c r="D187" s="6" t="s">
        <v>508</v>
      </c>
      <c r="E187" s="7">
        <v>1</v>
      </c>
      <c r="F187" s="6">
        <v>19</v>
      </c>
      <c r="G187" s="6">
        <v>636</v>
      </c>
      <c r="H187" s="6"/>
      <c r="I187" s="6" t="s">
        <v>110</v>
      </c>
      <c r="J187" s="8">
        <v>3</v>
      </c>
      <c r="K187" s="6" t="s">
        <v>520</v>
      </c>
      <c r="L187" s="6" t="s">
        <v>521</v>
      </c>
      <c r="M187" s="6" t="s">
        <v>522</v>
      </c>
      <c r="N187" s="9">
        <v>1.1499999999999999</v>
      </c>
      <c r="O187" s="9">
        <v>0.92</v>
      </c>
      <c r="P187" s="9">
        <f t="shared" si="25"/>
        <v>2.0699999999999998</v>
      </c>
      <c r="Q187" s="9">
        <f t="shared" si="26"/>
        <v>1.5640000000000001</v>
      </c>
      <c r="R187" s="9">
        <f t="shared" si="27"/>
        <v>2.6909999999999998</v>
      </c>
      <c r="S187" s="9">
        <f t="shared" si="28"/>
        <v>2.0332000000000003</v>
      </c>
    </row>
    <row r="188" spans="1:19" outlineLevel="2" x14ac:dyDescent="0.2">
      <c r="A188" s="4">
        <v>186</v>
      </c>
      <c r="B188" s="6" t="s">
        <v>506</v>
      </c>
      <c r="C188" s="6" t="s">
        <v>507</v>
      </c>
      <c r="D188" s="6" t="s">
        <v>508</v>
      </c>
      <c r="E188" s="7">
        <v>1</v>
      </c>
      <c r="F188" s="6">
        <v>19</v>
      </c>
      <c r="G188" s="6">
        <v>1165</v>
      </c>
      <c r="H188" s="6"/>
      <c r="I188" s="6" t="s">
        <v>509</v>
      </c>
      <c r="J188" s="8">
        <v>3</v>
      </c>
      <c r="K188" s="6" t="s">
        <v>523</v>
      </c>
      <c r="L188" s="6" t="s">
        <v>524</v>
      </c>
      <c r="M188" s="6" t="s">
        <v>525</v>
      </c>
      <c r="N188" s="9">
        <v>35.18</v>
      </c>
      <c r="O188" s="9">
        <v>11.4</v>
      </c>
      <c r="P188" s="9">
        <f t="shared" si="25"/>
        <v>63.323999999999998</v>
      </c>
      <c r="Q188" s="9">
        <f t="shared" si="26"/>
        <v>19.38</v>
      </c>
      <c r="R188" s="9">
        <f t="shared" si="27"/>
        <v>82.321200000000005</v>
      </c>
      <c r="S188" s="9">
        <f t="shared" si="28"/>
        <v>25.193999999999999</v>
      </c>
    </row>
    <row r="189" spans="1:19" outlineLevel="2" x14ac:dyDescent="0.2">
      <c r="A189" s="4">
        <v>187</v>
      </c>
      <c r="B189" s="6" t="s">
        <v>506</v>
      </c>
      <c r="C189" s="6" t="s">
        <v>507</v>
      </c>
      <c r="D189" s="6" t="s">
        <v>508</v>
      </c>
      <c r="E189" s="7">
        <v>1</v>
      </c>
      <c r="F189" s="6">
        <v>19</v>
      </c>
      <c r="G189" s="6">
        <v>1167</v>
      </c>
      <c r="H189" s="6"/>
      <c r="I189" s="6" t="s">
        <v>509</v>
      </c>
      <c r="J189" s="8">
        <v>3</v>
      </c>
      <c r="K189" s="6" t="s">
        <v>526</v>
      </c>
      <c r="L189" s="6" t="s">
        <v>527</v>
      </c>
      <c r="M189" s="6" t="s">
        <v>528</v>
      </c>
      <c r="N189" s="9">
        <v>560</v>
      </c>
      <c r="O189" s="9">
        <v>181.41</v>
      </c>
      <c r="P189" s="9">
        <f t="shared" si="25"/>
        <v>1008</v>
      </c>
      <c r="Q189" s="9">
        <f t="shared" si="26"/>
        <v>308.39699999999999</v>
      </c>
      <c r="R189" s="9">
        <f t="shared" si="27"/>
        <v>1310.4000000000001</v>
      </c>
      <c r="S189" s="9">
        <f t="shared" si="28"/>
        <v>400.91610000000003</v>
      </c>
    </row>
    <row r="190" spans="1:19" outlineLevel="2" x14ac:dyDescent="0.2">
      <c r="A190" s="4">
        <v>188</v>
      </c>
      <c r="B190" s="6" t="s">
        <v>506</v>
      </c>
      <c r="C190" s="5" t="s">
        <v>507</v>
      </c>
      <c r="D190" s="6" t="s">
        <v>508</v>
      </c>
      <c r="E190" s="7">
        <v>1</v>
      </c>
      <c r="F190" s="5">
        <v>19</v>
      </c>
      <c r="G190" s="7">
        <v>42</v>
      </c>
      <c r="H190" s="5"/>
      <c r="I190" s="5" t="s">
        <v>110</v>
      </c>
      <c r="J190" s="4">
        <v>2</v>
      </c>
      <c r="K190" s="5" t="s">
        <v>530</v>
      </c>
      <c r="L190" s="5"/>
      <c r="M190" s="5"/>
      <c r="N190" s="9">
        <v>263.38</v>
      </c>
      <c r="O190" s="9">
        <v>203.52</v>
      </c>
      <c r="P190" s="9">
        <f t="shared" si="25"/>
        <v>474.084</v>
      </c>
      <c r="Q190" s="9">
        <f t="shared" si="26"/>
        <v>345.98399999999998</v>
      </c>
      <c r="R190" s="9">
        <f t="shared" si="27"/>
        <v>616.30920000000003</v>
      </c>
      <c r="S190" s="9">
        <f t="shared" si="28"/>
        <v>449.7792</v>
      </c>
    </row>
    <row r="191" spans="1:19" outlineLevel="2" x14ac:dyDescent="0.2">
      <c r="A191" s="4">
        <v>189</v>
      </c>
      <c r="B191" s="6" t="s">
        <v>506</v>
      </c>
      <c r="C191" s="5" t="s">
        <v>507</v>
      </c>
      <c r="D191" s="6" t="s">
        <v>508</v>
      </c>
      <c r="E191" s="7">
        <v>1</v>
      </c>
      <c r="F191" s="5">
        <v>19</v>
      </c>
      <c r="G191" s="7">
        <v>262</v>
      </c>
      <c r="H191" s="5"/>
      <c r="I191" s="5" t="s">
        <v>110</v>
      </c>
      <c r="J191" s="4">
        <v>4</v>
      </c>
      <c r="K191" s="5" t="s">
        <v>531</v>
      </c>
      <c r="L191" s="5"/>
      <c r="M191" s="5"/>
      <c r="N191" s="9">
        <v>0.36</v>
      </c>
      <c r="O191" s="9">
        <v>0.32</v>
      </c>
      <c r="P191" s="9">
        <f t="shared" si="25"/>
        <v>0.64800000000000002</v>
      </c>
      <c r="Q191" s="9">
        <f t="shared" si="26"/>
        <v>0.54400000000000004</v>
      </c>
      <c r="R191" s="9">
        <f t="shared" si="27"/>
        <v>0.84240000000000004</v>
      </c>
      <c r="S191" s="9">
        <f t="shared" si="28"/>
        <v>0.70720000000000005</v>
      </c>
    </row>
    <row r="192" spans="1:19" outlineLevel="2" x14ac:dyDescent="0.2">
      <c r="A192" s="4">
        <v>190</v>
      </c>
      <c r="B192" s="6" t="s">
        <v>506</v>
      </c>
      <c r="C192" s="5" t="s">
        <v>507</v>
      </c>
      <c r="D192" s="6" t="s">
        <v>508</v>
      </c>
      <c r="E192" s="7">
        <v>1</v>
      </c>
      <c r="F192" s="5">
        <v>19</v>
      </c>
      <c r="G192" s="7">
        <v>291</v>
      </c>
      <c r="H192" s="5"/>
      <c r="I192" s="5" t="s">
        <v>110</v>
      </c>
      <c r="J192" s="4">
        <v>3</v>
      </c>
      <c r="K192" s="5" t="s">
        <v>532</v>
      </c>
      <c r="L192" s="5"/>
      <c r="M192" s="5"/>
      <c r="N192" s="9">
        <v>2.17</v>
      </c>
      <c r="O192" s="9">
        <v>1.74</v>
      </c>
      <c r="P192" s="9">
        <f t="shared" si="25"/>
        <v>3.9060000000000001</v>
      </c>
      <c r="Q192" s="9">
        <f t="shared" si="26"/>
        <v>2.9579999999999997</v>
      </c>
      <c r="R192" s="9">
        <f t="shared" si="27"/>
        <v>5.0778000000000008</v>
      </c>
      <c r="S192" s="9">
        <f t="shared" si="28"/>
        <v>3.8453999999999997</v>
      </c>
    </row>
    <row r="193" spans="1:19" outlineLevel="2" x14ac:dyDescent="0.2">
      <c r="A193" s="4">
        <v>191</v>
      </c>
      <c r="B193" s="6" t="s">
        <v>506</v>
      </c>
      <c r="C193" s="5" t="s">
        <v>507</v>
      </c>
      <c r="D193" s="6" t="s">
        <v>508</v>
      </c>
      <c r="E193" s="7">
        <v>1</v>
      </c>
      <c r="F193" s="5">
        <v>19</v>
      </c>
      <c r="G193" s="7">
        <v>366</v>
      </c>
      <c r="H193" s="5"/>
      <c r="I193" s="5" t="s">
        <v>110</v>
      </c>
      <c r="J193" s="4">
        <v>2</v>
      </c>
      <c r="K193" s="5" t="s">
        <v>533</v>
      </c>
      <c r="L193" s="5"/>
      <c r="M193" s="5"/>
      <c r="N193" s="9">
        <v>5.57</v>
      </c>
      <c r="O193" s="9">
        <v>4.3</v>
      </c>
      <c r="P193" s="9">
        <f t="shared" si="25"/>
        <v>10.026000000000002</v>
      </c>
      <c r="Q193" s="9">
        <f t="shared" si="26"/>
        <v>7.31</v>
      </c>
      <c r="R193" s="9">
        <f t="shared" si="27"/>
        <v>13.033800000000003</v>
      </c>
      <c r="S193" s="9">
        <f t="shared" si="28"/>
        <v>9.5030000000000001</v>
      </c>
    </row>
    <row r="194" spans="1:19" outlineLevel="2" x14ac:dyDescent="0.2">
      <c r="A194" s="4">
        <v>192</v>
      </c>
      <c r="B194" s="6" t="s">
        <v>506</v>
      </c>
      <c r="C194" s="5" t="s">
        <v>507</v>
      </c>
      <c r="D194" s="6" t="s">
        <v>508</v>
      </c>
      <c r="E194" s="7">
        <v>1</v>
      </c>
      <c r="F194" s="5">
        <v>19</v>
      </c>
      <c r="G194" s="7">
        <v>426</v>
      </c>
      <c r="H194" s="5"/>
      <c r="I194" s="5" t="s">
        <v>509</v>
      </c>
      <c r="J194" s="4">
        <v>2</v>
      </c>
      <c r="K194" s="5" t="s">
        <v>534</v>
      </c>
      <c r="L194" s="5"/>
      <c r="M194" s="5"/>
      <c r="N194" s="9">
        <v>498.85</v>
      </c>
      <c r="O194" s="9">
        <v>140.59</v>
      </c>
      <c r="P194" s="9">
        <f t="shared" si="25"/>
        <v>897.93000000000006</v>
      </c>
      <c r="Q194" s="9">
        <f t="shared" si="26"/>
        <v>239.00299999999999</v>
      </c>
      <c r="R194" s="9">
        <f t="shared" si="27"/>
        <v>1167.3090000000002</v>
      </c>
      <c r="S194" s="9">
        <f t="shared" si="28"/>
        <v>310.70389999999998</v>
      </c>
    </row>
    <row r="195" spans="1:19" outlineLevel="1" x14ac:dyDescent="0.2">
      <c r="A195" s="4"/>
      <c r="B195" s="6"/>
      <c r="C195" s="11" t="s">
        <v>529</v>
      </c>
      <c r="D195" s="6"/>
      <c r="E195" s="7"/>
      <c r="F195" s="5"/>
      <c r="G195" s="7"/>
      <c r="H195" s="5"/>
      <c r="I195" s="5"/>
      <c r="J195" s="4"/>
      <c r="K195" s="5"/>
      <c r="L195" s="5"/>
      <c r="M195" s="5"/>
      <c r="N195" s="9">
        <f t="shared" ref="N195:S195" si="29">SUBTOTAL(9,N183:N194)</f>
        <v>1423.5900000000001</v>
      </c>
      <c r="O195" s="9">
        <f t="shared" si="29"/>
        <v>565.24</v>
      </c>
      <c r="P195" s="9">
        <f t="shared" si="29"/>
        <v>2562.462</v>
      </c>
      <c r="Q195" s="9">
        <f t="shared" si="29"/>
        <v>960.9079999999999</v>
      </c>
      <c r="R195" s="9">
        <f t="shared" si="29"/>
        <v>3331.2006000000006</v>
      </c>
      <c r="S195" s="9">
        <f t="shared" si="29"/>
        <v>1249.1804000000002</v>
      </c>
    </row>
    <row r="196" spans="1:19" outlineLevel="2" x14ac:dyDescent="0.2">
      <c r="A196" s="4">
        <v>193</v>
      </c>
      <c r="B196" s="12" t="s">
        <v>506</v>
      </c>
      <c r="C196" s="12" t="s">
        <v>535</v>
      </c>
      <c r="D196" s="12" t="s">
        <v>536</v>
      </c>
      <c r="E196" s="7">
        <v>1</v>
      </c>
      <c r="F196" s="12">
        <v>9</v>
      </c>
      <c r="G196" s="12">
        <v>7635</v>
      </c>
      <c r="H196" s="12"/>
      <c r="I196" s="12" t="s">
        <v>133</v>
      </c>
      <c r="J196" s="13">
        <v>3</v>
      </c>
      <c r="K196" s="12" t="s">
        <v>537</v>
      </c>
      <c r="L196" s="12" t="s">
        <v>538</v>
      </c>
      <c r="M196" s="12" t="s">
        <v>539</v>
      </c>
      <c r="N196" s="9">
        <v>17.649999999999999</v>
      </c>
      <c r="O196" s="9">
        <v>16.29</v>
      </c>
      <c r="P196" s="9">
        <f>N196*$N$290</f>
        <v>31.77</v>
      </c>
      <c r="Q196" s="9">
        <f>O196*$N$291</f>
        <v>27.692999999999998</v>
      </c>
      <c r="R196" s="9">
        <f>P196*$N$292</f>
        <v>41.301000000000002</v>
      </c>
      <c r="S196" s="9">
        <f>Q196*$N$293</f>
        <v>36.000900000000001</v>
      </c>
    </row>
    <row r="197" spans="1:19" outlineLevel="1" x14ac:dyDescent="0.2">
      <c r="A197" s="4"/>
      <c r="B197" s="12"/>
      <c r="C197" s="14" t="s">
        <v>540</v>
      </c>
      <c r="D197" s="12"/>
      <c r="E197" s="7"/>
      <c r="F197" s="12"/>
      <c r="G197" s="12"/>
      <c r="H197" s="12"/>
      <c r="I197" s="12"/>
      <c r="J197" s="13"/>
      <c r="K197" s="12"/>
      <c r="L197" s="12"/>
      <c r="M197" s="12"/>
      <c r="N197" s="9">
        <f t="shared" ref="N197:S197" si="30">SUBTOTAL(9,N196:N196)</f>
        <v>17.649999999999999</v>
      </c>
      <c r="O197" s="9">
        <f t="shared" si="30"/>
        <v>16.29</v>
      </c>
      <c r="P197" s="9">
        <f t="shared" si="30"/>
        <v>31.77</v>
      </c>
      <c r="Q197" s="9">
        <f t="shared" si="30"/>
        <v>27.692999999999998</v>
      </c>
      <c r="R197" s="9">
        <f t="shared" si="30"/>
        <v>41.301000000000002</v>
      </c>
      <c r="S197" s="9">
        <f t="shared" si="30"/>
        <v>36.000900000000001</v>
      </c>
    </row>
    <row r="198" spans="1:19" outlineLevel="2" x14ac:dyDescent="0.2">
      <c r="A198" s="4">
        <v>194</v>
      </c>
      <c r="B198" s="6" t="s">
        <v>506</v>
      </c>
      <c r="C198" s="5" t="s">
        <v>541</v>
      </c>
      <c r="D198" s="5" t="s">
        <v>542</v>
      </c>
      <c r="E198" s="7">
        <v>1</v>
      </c>
      <c r="F198" s="5">
        <v>7</v>
      </c>
      <c r="G198" s="5">
        <v>1153</v>
      </c>
      <c r="H198" s="5"/>
      <c r="I198" s="5"/>
      <c r="J198" s="4"/>
      <c r="K198" s="5" t="s">
        <v>543</v>
      </c>
      <c r="L198" s="5"/>
      <c r="M198" s="5"/>
      <c r="N198" s="9">
        <v>19.68</v>
      </c>
      <c r="O198" s="9">
        <v>7.03</v>
      </c>
      <c r="P198" s="9">
        <f>N198*$N$290</f>
        <v>35.423999999999999</v>
      </c>
      <c r="Q198" s="9">
        <f>O198*$N$291</f>
        <v>11.951000000000001</v>
      </c>
      <c r="R198" s="9">
        <f>P198*$N$292</f>
        <v>46.051200000000001</v>
      </c>
      <c r="S198" s="9">
        <f>Q198*$N$293</f>
        <v>15.536300000000001</v>
      </c>
    </row>
    <row r="199" spans="1:19" outlineLevel="2" x14ac:dyDescent="0.2">
      <c r="A199" s="4">
        <v>195</v>
      </c>
      <c r="B199" s="6" t="s">
        <v>506</v>
      </c>
      <c r="C199" s="5" t="s">
        <v>541</v>
      </c>
      <c r="D199" s="5" t="s">
        <v>542</v>
      </c>
      <c r="E199" s="7">
        <v>1</v>
      </c>
      <c r="F199" s="5">
        <v>8</v>
      </c>
      <c r="G199" s="5">
        <v>470</v>
      </c>
      <c r="H199" s="5"/>
      <c r="I199" s="5"/>
      <c r="J199" s="4"/>
      <c r="K199" s="5" t="s">
        <v>544</v>
      </c>
      <c r="L199" s="5"/>
      <c r="M199" s="5"/>
      <c r="N199" s="9">
        <v>5.13</v>
      </c>
      <c r="O199" s="9">
        <v>1.83</v>
      </c>
      <c r="P199" s="9">
        <f>N199*$N$290</f>
        <v>9.234</v>
      </c>
      <c r="Q199" s="9">
        <f>O199*$N$291</f>
        <v>3.1110000000000002</v>
      </c>
      <c r="R199" s="9">
        <f>P199*$N$292</f>
        <v>12.004200000000001</v>
      </c>
      <c r="S199" s="9">
        <f>Q199*$N$293</f>
        <v>4.0443000000000007</v>
      </c>
    </row>
    <row r="200" spans="1:19" outlineLevel="1" x14ac:dyDescent="0.2">
      <c r="A200" s="4"/>
      <c r="B200" s="6"/>
      <c r="C200" s="11" t="s">
        <v>545</v>
      </c>
      <c r="D200" s="5"/>
      <c r="E200" s="7"/>
      <c r="F200" s="5"/>
      <c r="G200" s="5"/>
      <c r="H200" s="5"/>
      <c r="I200" s="5"/>
      <c r="J200" s="4"/>
      <c r="K200" s="5"/>
      <c r="L200" s="5"/>
      <c r="M200" s="5"/>
      <c r="N200" s="9">
        <f t="shared" ref="N200:S200" si="31">SUBTOTAL(9,N198:N199)</f>
        <v>24.81</v>
      </c>
      <c r="O200" s="9">
        <f t="shared" si="31"/>
        <v>8.86</v>
      </c>
      <c r="P200" s="9">
        <f t="shared" si="31"/>
        <v>44.658000000000001</v>
      </c>
      <c r="Q200" s="9">
        <f t="shared" si="31"/>
        <v>15.062000000000001</v>
      </c>
      <c r="R200" s="9">
        <f t="shared" si="31"/>
        <v>58.055400000000006</v>
      </c>
      <c r="S200" s="9">
        <f t="shared" si="31"/>
        <v>19.5806</v>
      </c>
    </row>
    <row r="201" spans="1:19" outlineLevel="2" x14ac:dyDescent="0.2">
      <c r="A201" s="4">
        <v>196</v>
      </c>
      <c r="B201" s="6" t="s">
        <v>19</v>
      </c>
      <c r="C201" s="6" t="s">
        <v>546</v>
      </c>
      <c r="D201" s="6" t="s">
        <v>547</v>
      </c>
      <c r="E201" s="7">
        <v>1</v>
      </c>
      <c r="F201" s="6">
        <v>47</v>
      </c>
      <c r="G201" s="6">
        <v>29</v>
      </c>
      <c r="H201" s="6"/>
      <c r="I201" s="6" t="s">
        <v>227</v>
      </c>
      <c r="J201" s="8">
        <v>3</v>
      </c>
      <c r="K201" s="6" t="s">
        <v>548</v>
      </c>
      <c r="L201" s="6" t="s">
        <v>549</v>
      </c>
      <c r="M201" s="6" t="s">
        <v>550</v>
      </c>
      <c r="N201" s="9">
        <v>14.13</v>
      </c>
      <c r="O201" s="9">
        <v>8.48</v>
      </c>
      <c r="P201" s="9">
        <f t="shared" ref="P201:P208" si="32">N201*$N$290</f>
        <v>25.434000000000001</v>
      </c>
      <c r="Q201" s="9">
        <f t="shared" ref="Q201:Q208" si="33">O201*$N$291</f>
        <v>14.416</v>
      </c>
      <c r="R201" s="9">
        <f t="shared" ref="R201:R208" si="34">P201*$N$292</f>
        <v>33.0642</v>
      </c>
      <c r="S201" s="9">
        <f t="shared" ref="S201:S208" si="35">Q201*$N$293</f>
        <v>18.7408</v>
      </c>
    </row>
    <row r="202" spans="1:19" outlineLevel="2" x14ac:dyDescent="0.2">
      <c r="A202" s="4">
        <v>197</v>
      </c>
      <c r="B202" s="6" t="s">
        <v>19</v>
      </c>
      <c r="C202" s="6" t="s">
        <v>546</v>
      </c>
      <c r="D202" s="6" t="s">
        <v>547</v>
      </c>
      <c r="E202" s="7">
        <v>1</v>
      </c>
      <c r="F202" s="6">
        <v>47</v>
      </c>
      <c r="G202" s="6">
        <v>29</v>
      </c>
      <c r="H202" s="6"/>
      <c r="I202" s="6" t="s">
        <v>227</v>
      </c>
      <c r="J202" s="8">
        <v>3</v>
      </c>
      <c r="K202" s="6" t="s">
        <v>548</v>
      </c>
      <c r="L202" s="6" t="s">
        <v>549</v>
      </c>
      <c r="M202" s="6" t="s">
        <v>550</v>
      </c>
      <c r="N202" s="9">
        <v>14.13</v>
      </c>
      <c r="O202" s="9">
        <v>8.48</v>
      </c>
      <c r="P202" s="9">
        <f t="shared" si="32"/>
        <v>25.434000000000001</v>
      </c>
      <c r="Q202" s="9">
        <f t="shared" si="33"/>
        <v>14.416</v>
      </c>
      <c r="R202" s="9">
        <f t="shared" si="34"/>
        <v>33.0642</v>
      </c>
      <c r="S202" s="9">
        <f t="shared" si="35"/>
        <v>18.7408</v>
      </c>
    </row>
    <row r="203" spans="1:19" outlineLevel="2" x14ac:dyDescent="0.2">
      <c r="A203" s="4">
        <v>198</v>
      </c>
      <c r="B203" s="6" t="s">
        <v>19</v>
      </c>
      <c r="C203" s="6" t="s">
        <v>546</v>
      </c>
      <c r="D203" s="6" t="s">
        <v>547</v>
      </c>
      <c r="E203" s="7">
        <v>1</v>
      </c>
      <c r="F203" s="6">
        <v>47</v>
      </c>
      <c r="G203" s="6">
        <v>30</v>
      </c>
      <c r="H203" s="6"/>
      <c r="I203" s="6" t="s">
        <v>227</v>
      </c>
      <c r="J203" s="8">
        <v>3</v>
      </c>
      <c r="K203" s="6" t="s">
        <v>551</v>
      </c>
      <c r="L203" s="6" t="s">
        <v>552</v>
      </c>
      <c r="M203" s="6" t="s">
        <v>553</v>
      </c>
      <c r="N203" s="9">
        <v>2.48</v>
      </c>
      <c r="O203" s="9">
        <v>1.49</v>
      </c>
      <c r="P203" s="9">
        <f t="shared" si="32"/>
        <v>4.4640000000000004</v>
      </c>
      <c r="Q203" s="9">
        <f t="shared" si="33"/>
        <v>2.5329999999999999</v>
      </c>
      <c r="R203" s="9">
        <f t="shared" si="34"/>
        <v>5.8032000000000004</v>
      </c>
      <c r="S203" s="9">
        <f t="shared" si="35"/>
        <v>3.2928999999999999</v>
      </c>
    </row>
    <row r="204" spans="1:19" outlineLevel="2" x14ac:dyDescent="0.2">
      <c r="A204" s="4">
        <v>199</v>
      </c>
      <c r="B204" s="6" t="s">
        <v>19</v>
      </c>
      <c r="C204" s="6" t="s">
        <v>546</v>
      </c>
      <c r="D204" s="6" t="s">
        <v>547</v>
      </c>
      <c r="E204" s="7">
        <v>1</v>
      </c>
      <c r="F204" s="6">
        <v>47</v>
      </c>
      <c r="G204" s="6">
        <v>30</v>
      </c>
      <c r="H204" s="6"/>
      <c r="I204" s="6" t="s">
        <v>227</v>
      </c>
      <c r="J204" s="8">
        <v>3</v>
      </c>
      <c r="K204" s="6" t="s">
        <v>551</v>
      </c>
      <c r="L204" s="6" t="s">
        <v>552</v>
      </c>
      <c r="M204" s="6" t="s">
        <v>553</v>
      </c>
      <c r="N204" s="9">
        <v>2.48</v>
      </c>
      <c r="O204" s="9">
        <v>1.49</v>
      </c>
      <c r="P204" s="9">
        <f t="shared" si="32"/>
        <v>4.4640000000000004</v>
      </c>
      <c r="Q204" s="9">
        <f t="shared" si="33"/>
        <v>2.5329999999999999</v>
      </c>
      <c r="R204" s="9">
        <f t="shared" si="34"/>
        <v>5.8032000000000004</v>
      </c>
      <c r="S204" s="9">
        <f t="shared" si="35"/>
        <v>3.2928999999999999</v>
      </c>
    </row>
    <row r="205" spans="1:19" outlineLevel="2" x14ac:dyDescent="0.2">
      <c r="A205" s="4">
        <v>200</v>
      </c>
      <c r="B205" s="6" t="s">
        <v>19</v>
      </c>
      <c r="C205" s="6" t="s">
        <v>546</v>
      </c>
      <c r="D205" s="6" t="s">
        <v>547</v>
      </c>
      <c r="E205" s="7">
        <v>1</v>
      </c>
      <c r="F205" s="6">
        <v>47</v>
      </c>
      <c r="G205" s="6">
        <v>34</v>
      </c>
      <c r="H205" s="6"/>
      <c r="I205" s="6" t="s">
        <v>227</v>
      </c>
      <c r="J205" s="8">
        <v>3</v>
      </c>
      <c r="K205" s="6" t="s">
        <v>554</v>
      </c>
      <c r="L205" s="6" t="s">
        <v>555</v>
      </c>
      <c r="M205" s="6" t="s">
        <v>96</v>
      </c>
      <c r="N205" s="9">
        <v>0.39</v>
      </c>
      <c r="O205" s="9">
        <v>0.23</v>
      </c>
      <c r="P205" s="9">
        <f t="shared" si="32"/>
        <v>0.70200000000000007</v>
      </c>
      <c r="Q205" s="9">
        <f t="shared" si="33"/>
        <v>0.39100000000000001</v>
      </c>
      <c r="R205" s="9">
        <f t="shared" si="34"/>
        <v>0.91260000000000008</v>
      </c>
      <c r="S205" s="9">
        <f t="shared" si="35"/>
        <v>0.50830000000000009</v>
      </c>
    </row>
    <row r="206" spans="1:19" outlineLevel="2" x14ac:dyDescent="0.2">
      <c r="A206" s="4">
        <v>201</v>
      </c>
      <c r="B206" s="6" t="s">
        <v>19</v>
      </c>
      <c r="C206" s="6" t="s">
        <v>546</v>
      </c>
      <c r="D206" s="6" t="s">
        <v>547</v>
      </c>
      <c r="E206" s="7">
        <v>1</v>
      </c>
      <c r="F206" s="6">
        <v>47</v>
      </c>
      <c r="G206" s="6">
        <v>34</v>
      </c>
      <c r="H206" s="6"/>
      <c r="I206" s="6" t="s">
        <v>227</v>
      </c>
      <c r="J206" s="8">
        <v>3</v>
      </c>
      <c r="K206" s="6" t="s">
        <v>554</v>
      </c>
      <c r="L206" s="6" t="s">
        <v>555</v>
      </c>
      <c r="M206" s="6" t="s">
        <v>96</v>
      </c>
      <c r="N206" s="9">
        <v>0.39</v>
      </c>
      <c r="O206" s="9">
        <v>0.23</v>
      </c>
      <c r="P206" s="9">
        <f t="shared" si="32"/>
        <v>0.70200000000000007</v>
      </c>
      <c r="Q206" s="9">
        <f t="shared" si="33"/>
        <v>0.39100000000000001</v>
      </c>
      <c r="R206" s="9">
        <f t="shared" si="34"/>
        <v>0.91260000000000008</v>
      </c>
      <c r="S206" s="9">
        <f t="shared" si="35"/>
        <v>0.50830000000000009</v>
      </c>
    </row>
    <row r="207" spans="1:19" outlineLevel="2" x14ac:dyDescent="0.2">
      <c r="A207" s="4">
        <v>202</v>
      </c>
      <c r="B207" s="6" t="s">
        <v>19</v>
      </c>
      <c r="C207" s="6" t="s">
        <v>546</v>
      </c>
      <c r="D207" s="6" t="s">
        <v>547</v>
      </c>
      <c r="E207" s="7">
        <v>1</v>
      </c>
      <c r="F207" s="6">
        <v>48</v>
      </c>
      <c r="G207" s="6">
        <v>266</v>
      </c>
      <c r="H207" s="6"/>
      <c r="I207" s="6" t="s">
        <v>227</v>
      </c>
      <c r="J207" s="8">
        <v>3</v>
      </c>
      <c r="K207" s="6" t="s">
        <v>556</v>
      </c>
      <c r="L207" s="6" t="s">
        <v>121</v>
      </c>
      <c r="M207" s="6" t="s">
        <v>468</v>
      </c>
      <c r="N207" s="9">
        <v>0.32</v>
      </c>
      <c r="O207" s="9">
        <v>0.19</v>
      </c>
      <c r="P207" s="9">
        <f t="shared" si="32"/>
        <v>0.57600000000000007</v>
      </c>
      <c r="Q207" s="9">
        <f t="shared" si="33"/>
        <v>0.32300000000000001</v>
      </c>
      <c r="R207" s="9">
        <f t="shared" si="34"/>
        <v>0.74880000000000013</v>
      </c>
      <c r="S207" s="9">
        <f t="shared" si="35"/>
        <v>0.41990000000000005</v>
      </c>
    </row>
    <row r="208" spans="1:19" outlineLevel="2" x14ac:dyDescent="0.2">
      <c r="A208" s="4">
        <v>203</v>
      </c>
      <c r="B208" s="6" t="s">
        <v>19</v>
      </c>
      <c r="C208" s="6" t="s">
        <v>546</v>
      </c>
      <c r="D208" s="6" t="s">
        <v>547</v>
      </c>
      <c r="E208" s="7">
        <v>1</v>
      </c>
      <c r="F208" s="6">
        <v>48</v>
      </c>
      <c r="G208" s="6">
        <v>266</v>
      </c>
      <c r="H208" s="6"/>
      <c r="I208" s="6" t="s">
        <v>227</v>
      </c>
      <c r="J208" s="8">
        <v>3</v>
      </c>
      <c r="K208" s="6" t="s">
        <v>556</v>
      </c>
      <c r="L208" s="6" t="s">
        <v>121</v>
      </c>
      <c r="M208" s="6" t="s">
        <v>468</v>
      </c>
      <c r="N208" s="9">
        <v>0.32</v>
      </c>
      <c r="O208" s="9">
        <v>0.19</v>
      </c>
      <c r="P208" s="9">
        <f t="shared" si="32"/>
        <v>0.57600000000000007</v>
      </c>
      <c r="Q208" s="9">
        <f t="shared" si="33"/>
        <v>0.32300000000000001</v>
      </c>
      <c r="R208" s="9">
        <f t="shared" si="34"/>
        <v>0.74880000000000013</v>
      </c>
      <c r="S208" s="9">
        <f t="shared" si="35"/>
        <v>0.41990000000000005</v>
      </c>
    </row>
    <row r="209" spans="1:19" outlineLevel="1" x14ac:dyDescent="0.2">
      <c r="A209" s="4"/>
      <c r="B209" s="6"/>
      <c r="C209" s="10" t="s">
        <v>557</v>
      </c>
      <c r="D209" s="6"/>
      <c r="E209" s="7"/>
      <c r="F209" s="6"/>
      <c r="G209" s="6"/>
      <c r="H209" s="6"/>
      <c r="I209" s="6"/>
      <c r="J209" s="8"/>
      <c r="K209" s="6"/>
      <c r="L209" s="6"/>
      <c r="M209" s="6"/>
      <c r="N209" s="9">
        <f t="shared" ref="N209:S209" si="36">SUBTOTAL(9,N201:N208)</f>
        <v>34.64</v>
      </c>
      <c r="O209" s="9">
        <f t="shared" si="36"/>
        <v>20.78</v>
      </c>
      <c r="P209" s="9">
        <f t="shared" si="36"/>
        <v>62.351999999999997</v>
      </c>
      <c r="Q209" s="9">
        <f t="shared" si="36"/>
        <v>35.326000000000001</v>
      </c>
      <c r="R209" s="9">
        <f t="shared" si="36"/>
        <v>81.057600000000008</v>
      </c>
      <c r="S209" s="9">
        <f t="shared" si="36"/>
        <v>45.9238</v>
      </c>
    </row>
    <row r="210" spans="1:19" outlineLevel="2" x14ac:dyDescent="0.2">
      <c r="A210" s="4">
        <v>204</v>
      </c>
      <c r="B210" s="6" t="s">
        <v>19</v>
      </c>
      <c r="C210" s="6" t="s">
        <v>558</v>
      </c>
      <c r="D210" s="6" t="s">
        <v>559</v>
      </c>
      <c r="E210" s="7">
        <v>1</v>
      </c>
      <c r="F210" s="6">
        <v>7</v>
      </c>
      <c r="G210" s="6">
        <v>131</v>
      </c>
      <c r="H210" s="6"/>
      <c r="I210" s="6" t="s">
        <v>560</v>
      </c>
      <c r="J210" s="8"/>
      <c r="K210" s="6" t="s">
        <v>561</v>
      </c>
      <c r="L210" s="6" t="s">
        <v>131</v>
      </c>
      <c r="M210" s="6" t="s">
        <v>131</v>
      </c>
      <c r="N210" s="9">
        <v>0</v>
      </c>
      <c r="O210" s="9">
        <v>0</v>
      </c>
      <c r="P210" s="9">
        <f>N210*$N$290</f>
        <v>0</v>
      </c>
      <c r="Q210" s="9">
        <f>O210*$N$291</f>
        <v>0</v>
      </c>
      <c r="R210" s="9">
        <f>P210*$N$292</f>
        <v>0</v>
      </c>
      <c r="S210" s="9">
        <f>Q210*$N$293</f>
        <v>0</v>
      </c>
    </row>
    <row r="211" spans="1:19" outlineLevel="2" x14ac:dyDescent="0.2">
      <c r="A211" s="4">
        <v>205</v>
      </c>
      <c r="B211" s="6" t="s">
        <v>19</v>
      </c>
      <c r="C211" s="6" t="s">
        <v>558</v>
      </c>
      <c r="D211" s="6" t="s">
        <v>559</v>
      </c>
      <c r="E211" s="7">
        <v>1</v>
      </c>
      <c r="F211" s="6">
        <v>7</v>
      </c>
      <c r="G211" s="6">
        <v>164</v>
      </c>
      <c r="H211" s="6"/>
      <c r="I211" s="6" t="s">
        <v>560</v>
      </c>
      <c r="J211" s="8"/>
      <c r="K211" s="6" t="s">
        <v>562</v>
      </c>
      <c r="L211" s="6" t="s">
        <v>131</v>
      </c>
      <c r="M211" s="6" t="s">
        <v>131</v>
      </c>
      <c r="N211" s="9">
        <v>0</v>
      </c>
      <c r="O211" s="9">
        <v>0</v>
      </c>
      <c r="P211" s="9">
        <f>N211*$N$290</f>
        <v>0</v>
      </c>
      <c r="Q211" s="9">
        <f>O211*$N$291</f>
        <v>0</v>
      </c>
      <c r="R211" s="9">
        <f>P211*$N$292</f>
        <v>0</v>
      </c>
      <c r="S211" s="9">
        <f>Q211*$N$293</f>
        <v>0</v>
      </c>
    </row>
    <row r="212" spans="1:19" outlineLevel="1" x14ac:dyDescent="0.2">
      <c r="A212" s="4"/>
      <c r="B212" s="6"/>
      <c r="C212" s="10" t="s">
        <v>563</v>
      </c>
      <c r="D212" s="6"/>
      <c r="E212" s="7"/>
      <c r="F212" s="6"/>
      <c r="G212" s="6"/>
      <c r="H212" s="6"/>
      <c r="I212" s="6"/>
      <c r="J212" s="8"/>
      <c r="K212" s="6"/>
      <c r="L212" s="6"/>
      <c r="M212" s="6"/>
      <c r="N212" s="9">
        <f t="shared" ref="N212:S212" si="37">SUBTOTAL(9,N210:N211)</f>
        <v>0</v>
      </c>
      <c r="O212" s="9">
        <f t="shared" si="37"/>
        <v>0</v>
      </c>
      <c r="P212" s="9">
        <f t="shared" si="37"/>
        <v>0</v>
      </c>
      <c r="Q212" s="9">
        <f t="shared" si="37"/>
        <v>0</v>
      </c>
      <c r="R212" s="9">
        <f t="shared" si="37"/>
        <v>0</v>
      </c>
      <c r="S212" s="9">
        <f t="shared" si="37"/>
        <v>0</v>
      </c>
    </row>
    <row r="213" spans="1:19" outlineLevel="2" x14ac:dyDescent="0.2">
      <c r="A213" s="4">
        <v>206</v>
      </c>
      <c r="B213" s="6" t="s">
        <v>19</v>
      </c>
      <c r="C213" s="6" t="s">
        <v>564</v>
      </c>
      <c r="D213" s="6" t="s">
        <v>565</v>
      </c>
      <c r="E213" s="7">
        <v>1</v>
      </c>
      <c r="F213" s="6">
        <v>26</v>
      </c>
      <c r="G213" s="6">
        <v>20</v>
      </c>
      <c r="H213" s="6"/>
      <c r="I213" s="6" t="s">
        <v>110</v>
      </c>
      <c r="J213" s="8">
        <v>4</v>
      </c>
      <c r="K213" s="6" t="s">
        <v>566</v>
      </c>
      <c r="L213" s="6" t="s">
        <v>567</v>
      </c>
      <c r="M213" s="6" t="s">
        <v>568</v>
      </c>
      <c r="N213" s="9">
        <v>455.6</v>
      </c>
      <c r="O213" s="9">
        <v>199.35</v>
      </c>
      <c r="P213" s="9">
        <f t="shared" ref="P213:P238" si="38">N213*$N$290</f>
        <v>820.08</v>
      </c>
      <c r="Q213" s="9">
        <f t="shared" ref="Q213:Q238" si="39">O213*$N$291</f>
        <v>338.89499999999998</v>
      </c>
      <c r="R213" s="9">
        <f t="shared" ref="R213:R238" si="40">P213*$N$292</f>
        <v>1066.104</v>
      </c>
      <c r="S213" s="9">
        <f t="shared" ref="S213:S238" si="41">Q213*$N$293</f>
        <v>440.56349999999998</v>
      </c>
    </row>
    <row r="214" spans="1:19" outlineLevel="2" x14ac:dyDescent="0.2">
      <c r="A214" s="4">
        <v>207</v>
      </c>
      <c r="B214" s="6" t="s">
        <v>19</v>
      </c>
      <c r="C214" s="6" t="s">
        <v>564</v>
      </c>
      <c r="D214" s="6" t="s">
        <v>565</v>
      </c>
      <c r="E214" s="7">
        <v>1</v>
      </c>
      <c r="F214" s="6">
        <v>26</v>
      </c>
      <c r="G214" s="6">
        <v>21</v>
      </c>
      <c r="H214" s="6"/>
      <c r="I214" s="6" t="s">
        <v>569</v>
      </c>
      <c r="J214" s="8">
        <v>2</v>
      </c>
      <c r="K214" s="6" t="s">
        <v>570</v>
      </c>
      <c r="L214" s="6" t="s">
        <v>571</v>
      </c>
      <c r="M214" s="6" t="s">
        <v>572</v>
      </c>
      <c r="N214" s="9">
        <v>1.47</v>
      </c>
      <c r="O214" s="9">
        <v>0.6</v>
      </c>
      <c r="P214" s="9">
        <f t="shared" si="38"/>
        <v>2.6459999999999999</v>
      </c>
      <c r="Q214" s="9">
        <f t="shared" si="39"/>
        <v>1.02</v>
      </c>
      <c r="R214" s="9">
        <f t="shared" si="40"/>
        <v>3.4398</v>
      </c>
      <c r="S214" s="9">
        <f t="shared" si="41"/>
        <v>1.3260000000000001</v>
      </c>
    </row>
    <row r="215" spans="1:19" outlineLevel="2" x14ac:dyDescent="0.2">
      <c r="A215" s="4">
        <v>208</v>
      </c>
      <c r="B215" s="6" t="s">
        <v>19</v>
      </c>
      <c r="C215" s="6" t="s">
        <v>564</v>
      </c>
      <c r="D215" s="6" t="s">
        <v>565</v>
      </c>
      <c r="E215" s="7">
        <v>1</v>
      </c>
      <c r="F215" s="6">
        <v>26</v>
      </c>
      <c r="G215" s="6">
        <v>50</v>
      </c>
      <c r="H215" s="6"/>
      <c r="I215" s="6" t="s">
        <v>569</v>
      </c>
      <c r="J215" s="8">
        <v>2</v>
      </c>
      <c r="K215" s="6" t="s">
        <v>573</v>
      </c>
      <c r="L215" s="6" t="s">
        <v>574</v>
      </c>
      <c r="M215" s="6" t="s">
        <v>575</v>
      </c>
      <c r="N215" s="9">
        <v>175.48</v>
      </c>
      <c r="O215" s="9">
        <v>70.989999999999995</v>
      </c>
      <c r="P215" s="9">
        <f t="shared" si="38"/>
        <v>315.86399999999998</v>
      </c>
      <c r="Q215" s="9">
        <f t="shared" si="39"/>
        <v>120.68299999999999</v>
      </c>
      <c r="R215" s="9">
        <f t="shared" si="40"/>
        <v>410.6232</v>
      </c>
      <c r="S215" s="9">
        <f t="shared" si="41"/>
        <v>156.8879</v>
      </c>
    </row>
    <row r="216" spans="1:19" outlineLevel="2" x14ac:dyDescent="0.2">
      <c r="A216" s="4">
        <v>209</v>
      </c>
      <c r="B216" s="6" t="s">
        <v>19</v>
      </c>
      <c r="C216" s="6" t="s">
        <v>564</v>
      </c>
      <c r="D216" s="6" t="s">
        <v>565</v>
      </c>
      <c r="E216" s="7">
        <v>1</v>
      </c>
      <c r="F216" s="6">
        <v>26</v>
      </c>
      <c r="G216" s="6">
        <v>622</v>
      </c>
      <c r="H216" s="6"/>
      <c r="I216" s="6" t="s">
        <v>110</v>
      </c>
      <c r="J216" s="8">
        <v>3</v>
      </c>
      <c r="K216" s="6" t="s">
        <v>576</v>
      </c>
      <c r="L216" s="6" t="s">
        <v>577</v>
      </c>
      <c r="M216" s="6" t="s">
        <v>578</v>
      </c>
      <c r="N216" s="9">
        <v>93.1</v>
      </c>
      <c r="O216" s="9">
        <v>44.93</v>
      </c>
      <c r="P216" s="9">
        <f t="shared" si="38"/>
        <v>167.57999999999998</v>
      </c>
      <c r="Q216" s="9">
        <f t="shared" si="39"/>
        <v>76.381</v>
      </c>
      <c r="R216" s="9">
        <f t="shared" si="40"/>
        <v>217.85399999999998</v>
      </c>
      <c r="S216" s="9">
        <f t="shared" si="41"/>
        <v>99.295299999999997</v>
      </c>
    </row>
    <row r="217" spans="1:19" outlineLevel="2" x14ac:dyDescent="0.2">
      <c r="A217" s="4">
        <v>210</v>
      </c>
      <c r="B217" s="6" t="s">
        <v>19</v>
      </c>
      <c r="C217" s="6" t="s">
        <v>564</v>
      </c>
      <c r="D217" s="6" t="s">
        <v>565</v>
      </c>
      <c r="E217" s="7">
        <v>1</v>
      </c>
      <c r="F217" s="6">
        <v>26</v>
      </c>
      <c r="G217" s="6">
        <v>623</v>
      </c>
      <c r="H217" s="6"/>
      <c r="I217" s="6" t="s">
        <v>110</v>
      </c>
      <c r="J217" s="8">
        <v>3</v>
      </c>
      <c r="K217" s="6" t="s">
        <v>579</v>
      </c>
      <c r="L217" s="6" t="s">
        <v>580</v>
      </c>
      <c r="M217" s="6" t="s">
        <v>581</v>
      </c>
      <c r="N217" s="9">
        <v>130.02000000000001</v>
      </c>
      <c r="O217" s="9">
        <v>62.75</v>
      </c>
      <c r="P217" s="9">
        <f t="shared" si="38"/>
        <v>234.03600000000003</v>
      </c>
      <c r="Q217" s="9">
        <f t="shared" si="39"/>
        <v>106.675</v>
      </c>
      <c r="R217" s="9">
        <f t="shared" si="40"/>
        <v>304.24680000000006</v>
      </c>
      <c r="S217" s="9">
        <f t="shared" si="41"/>
        <v>138.67750000000001</v>
      </c>
    </row>
    <row r="218" spans="1:19" outlineLevel="2" x14ac:dyDescent="0.2">
      <c r="A218" s="4">
        <v>211</v>
      </c>
      <c r="B218" s="6" t="s">
        <v>19</v>
      </c>
      <c r="C218" s="6" t="s">
        <v>564</v>
      </c>
      <c r="D218" s="6" t="s">
        <v>565</v>
      </c>
      <c r="E218" s="7">
        <v>1</v>
      </c>
      <c r="F218" s="6">
        <v>26</v>
      </c>
      <c r="G218" s="6">
        <v>702</v>
      </c>
      <c r="H218" s="6"/>
      <c r="I218" s="6" t="s">
        <v>569</v>
      </c>
      <c r="J218" s="8">
        <v>3</v>
      </c>
      <c r="K218" s="6" t="s">
        <v>582</v>
      </c>
      <c r="L218" s="6" t="s">
        <v>583</v>
      </c>
      <c r="M218" s="6" t="s">
        <v>584</v>
      </c>
      <c r="N218" s="9">
        <v>36.74</v>
      </c>
      <c r="O218" s="9">
        <v>12.14</v>
      </c>
      <c r="P218" s="9">
        <f t="shared" si="38"/>
        <v>66.132000000000005</v>
      </c>
      <c r="Q218" s="9">
        <f t="shared" si="39"/>
        <v>20.638000000000002</v>
      </c>
      <c r="R218" s="9">
        <f t="shared" si="40"/>
        <v>85.971600000000009</v>
      </c>
      <c r="S218" s="9">
        <f t="shared" si="41"/>
        <v>26.829400000000003</v>
      </c>
    </row>
    <row r="219" spans="1:19" outlineLevel="2" x14ac:dyDescent="0.2">
      <c r="A219" s="4">
        <v>212</v>
      </c>
      <c r="B219" s="6" t="s">
        <v>19</v>
      </c>
      <c r="C219" s="6" t="s">
        <v>564</v>
      </c>
      <c r="D219" s="6" t="s">
        <v>565</v>
      </c>
      <c r="E219" s="7">
        <v>1</v>
      </c>
      <c r="F219" s="6">
        <v>26</v>
      </c>
      <c r="G219" s="6">
        <v>703</v>
      </c>
      <c r="H219" s="6"/>
      <c r="I219" s="6" t="s">
        <v>569</v>
      </c>
      <c r="J219" s="8">
        <v>3</v>
      </c>
      <c r="K219" s="6" t="s">
        <v>585</v>
      </c>
      <c r="L219" s="6" t="s">
        <v>586</v>
      </c>
      <c r="M219" s="6" t="s">
        <v>587</v>
      </c>
      <c r="N219" s="9">
        <v>5.73</v>
      </c>
      <c r="O219" s="9">
        <v>1.89</v>
      </c>
      <c r="P219" s="9">
        <f t="shared" si="38"/>
        <v>10.314000000000002</v>
      </c>
      <c r="Q219" s="9">
        <f t="shared" si="39"/>
        <v>3.2129999999999996</v>
      </c>
      <c r="R219" s="9">
        <f t="shared" si="40"/>
        <v>13.408200000000003</v>
      </c>
      <c r="S219" s="9">
        <f t="shared" si="41"/>
        <v>4.1768999999999998</v>
      </c>
    </row>
    <row r="220" spans="1:19" outlineLevel="2" x14ac:dyDescent="0.2">
      <c r="A220" s="4">
        <v>213</v>
      </c>
      <c r="B220" s="6" t="s">
        <v>19</v>
      </c>
      <c r="C220" s="6" t="s">
        <v>564</v>
      </c>
      <c r="D220" s="6" t="s">
        <v>565</v>
      </c>
      <c r="E220" s="7">
        <v>1</v>
      </c>
      <c r="F220" s="6">
        <v>26</v>
      </c>
      <c r="G220" s="6">
        <v>704</v>
      </c>
      <c r="H220" s="6"/>
      <c r="I220" s="6" t="s">
        <v>569</v>
      </c>
      <c r="J220" s="8">
        <v>2</v>
      </c>
      <c r="K220" s="6" t="s">
        <v>588</v>
      </c>
      <c r="L220" s="6" t="s">
        <v>589</v>
      </c>
      <c r="M220" s="6" t="s">
        <v>590</v>
      </c>
      <c r="N220" s="9">
        <v>63.04</v>
      </c>
      <c r="O220" s="9">
        <v>25.56</v>
      </c>
      <c r="P220" s="9">
        <f t="shared" si="38"/>
        <v>113.47199999999999</v>
      </c>
      <c r="Q220" s="9">
        <f t="shared" si="39"/>
        <v>43.451999999999998</v>
      </c>
      <c r="R220" s="9">
        <f t="shared" si="40"/>
        <v>147.5136</v>
      </c>
      <c r="S220" s="9">
        <f t="shared" si="41"/>
        <v>56.4876</v>
      </c>
    </row>
    <row r="221" spans="1:19" outlineLevel="2" x14ac:dyDescent="0.2">
      <c r="A221" s="4">
        <v>214</v>
      </c>
      <c r="B221" s="6" t="s">
        <v>19</v>
      </c>
      <c r="C221" s="6" t="s">
        <v>564</v>
      </c>
      <c r="D221" s="6" t="s">
        <v>565</v>
      </c>
      <c r="E221" s="7">
        <v>1</v>
      </c>
      <c r="F221" s="6">
        <v>26</v>
      </c>
      <c r="G221" s="6">
        <v>705</v>
      </c>
      <c r="H221" s="6"/>
      <c r="I221" s="6" t="s">
        <v>569</v>
      </c>
      <c r="J221" s="8">
        <v>2</v>
      </c>
      <c r="K221" s="6" t="s">
        <v>591</v>
      </c>
      <c r="L221" s="6" t="s">
        <v>592</v>
      </c>
      <c r="M221" s="6" t="s">
        <v>593</v>
      </c>
      <c r="N221" s="9">
        <v>19.14</v>
      </c>
      <c r="O221" s="9">
        <v>7.76</v>
      </c>
      <c r="P221" s="9">
        <f t="shared" si="38"/>
        <v>34.452000000000005</v>
      </c>
      <c r="Q221" s="9">
        <f t="shared" si="39"/>
        <v>13.192</v>
      </c>
      <c r="R221" s="9">
        <f t="shared" si="40"/>
        <v>44.787600000000012</v>
      </c>
      <c r="S221" s="9">
        <f t="shared" si="41"/>
        <v>17.1496</v>
      </c>
    </row>
    <row r="222" spans="1:19" outlineLevel="2" x14ac:dyDescent="0.2">
      <c r="A222" s="4">
        <v>215</v>
      </c>
      <c r="B222" s="6" t="s">
        <v>19</v>
      </c>
      <c r="C222" s="6" t="s">
        <v>564</v>
      </c>
      <c r="D222" s="6" t="s">
        <v>565</v>
      </c>
      <c r="E222" s="7">
        <v>1</v>
      </c>
      <c r="F222" s="6">
        <v>26</v>
      </c>
      <c r="G222" s="6">
        <v>706</v>
      </c>
      <c r="H222" s="6"/>
      <c r="I222" s="6" t="s">
        <v>569</v>
      </c>
      <c r="J222" s="8">
        <v>2</v>
      </c>
      <c r="K222" s="6" t="s">
        <v>594</v>
      </c>
      <c r="L222" s="6" t="s">
        <v>595</v>
      </c>
      <c r="M222" s="6" t="s">
        <v>596</v>
      </c>
      <c r="N222" s="9">
        <v>17.29</v>
      </c>
      <c r="O222" s="9">
        <v>7.01</v>
      </c>
      <c r="P222" s="9">
        <f t="shared" si="38"/>
        <v>31.122</v>
      </c>
      <c r="Q222" s="9">
        <f t="shared" si="39"/>
        <v>11.917</v>
      </c>
      <c r="R222" s="9">
        <f t="shared" si="40"/>
        <v>40.458600000000004</v>
      </c>
      <c r="S222" s="9">
        <f t="shared" si="41"/>
        <v>15.492100000000001</v>
      </c>
    </row>
    <row r="223" spans="1:19" outlineLevel="2" x14ac:dyDescent="0.2">
      <c r="A223" s="4">
        <v>216</v>
      </c>
      <c r="B223" s="6" t="s">
        <v>19</v>
      </c>
      <c r="C223" s="6" t="s">
        <v>564</v>
      </c>
      <c r="D223" s="6" t="s">
        <v>565</v>
      </c>
      <c r="E223" s="7">
        <v>1</v>
      </c>
      <c r="F223" s="6">
        <v>26</v>
      </c>
      <c r="G223" s="6">
        <v>707</v>
      </c>
      <c r="H223" s="6"/>
      <c r="I223" s="6" t="s">
        <v>569</v>
      </c>
      <c r="J223" s="8">
        <v>2</v>
      </c>
      <c r="K223" s="6" t="s">
        <v>597</v>
      </c>
      <c r="L223" s="6" t="s">
        <v>598</v>
      </c>
      <c r="M223" s="6" t="s">
        <v>443</v>
      </c>
      <c r="N223" s="9">
        <v>0.82</v>
      </c>
      <c r="O223" s="9">
        <v>0.33</v>
      </c>
      <c r="P223" s="9">
        <f t="shared" si="38"/>
        <v>1.476</v>
      </c>
      <c r="Q223" s="9">
        <f t="shared" si="39"/>
        <v>0.56100000000000005</v>
      </c>
      <c r="R223" s="9">
        <f t="shared" si="40"/>
        <v>1.9188000000000001</v>
      </c>
      <c r="S223" s="9">
        <f t="shared" si="41"/>
        <v>0.72930000000000006</v>
      </c>
    </row>
    <row r="224" spans="1:19" outlineLevel="2" x14ac:dyDescent="0.2">
      <c r="A224" s="4">
        <v>217</v>
      </c>
      <c r="B224" s="6" t="s">
        <v>19</v>
      </c>
      <c r="C224" s="6" t="s">
        <v>564</v>
      </c>
      <c r="D224" s="6" t="s">
        <v>565</v>
      </c>
      <c r="E224" s="7">
        <v>1</v>
      </c>
      <c r="F224" s="6">
        <v>26</v>
      </c>
      <c r="G224" s="6">
        <v>708</v>
      </c>
      <c r="H224" s="6"/>
      <c r="I224" s="6" t="s">
        <v>569</v>
      </c>
      <c r="J224" s="8">
        <v>2</v>
      </c>
      <c r="K224" s="6" t="s">
        <v>599</v>
      </c>
      <c r="L224" s="6" t="s">
        <v>600</v>
      </c>
      <c r="M224" s="6" t="s">
        <v>601</v>
      </c>
      <c r="N224" s="9">
        <v>8.64</v>
      </c>
      <c r="O224" s="9">
        <v>3.5</v>
      </c>
      <c r="P224" s="9">
        <f t="shared" si="38"/>
        <v>15.552000000000001</v>
      </c>
      <c r="Q224" s="9">
        <f t="shared" si="39"/>
        <v>5.95</v>
      </c>
      <c r="R224" s="9">
        <f t="shared" si="40"/>
        <v>20.217600000000001</v>
      </c>
      <c r="S224" s="9">
        <f t="shared" si="41"/>
        <v>7.7350000000000003</v>
      </c>
    </row>
    <row r="225" spans="1:19" outlineLevel="2" x14ac:dyDescent="0.2">
      <c r="A225" s="4">
        <v>218</v>
      </c>
      <c r="B225" s="6" t="s">
        <v>19</v>
      </c>
      <c r="C225" s="6" t="s">
        <v>564</v>
      </c>
      <c r="D225" s="6" t="s">
        <v>565</v>
      </c>
      <c r="E225" s="7">
        <v>1</v>
      </c>
      <c r="F225" s="6">
        <v>26</v>
      </c>
      <c r="G225" s="6">
        <v>709</v>
      </c>
      <c r="H225" s="6"/>
      <c r="I225" s="6" t="s">
        <v>110</v>
      </c>
      <c r="J225" s="8">
        <v>2</v>
      </c>
      <c r="K225" s="6" t="s">
        <v>602</v>
      </c>
      <c r="L225" s="6" t="s">
        <v>603</v>
      </c>
      <c r="M225" s="6" t="s">
        <v>604</v>
      </c>
      <c r="N225" s="9">
        <v>12.96</v>
      </c>
      <c r="O225" s="9">
        <v>6.94</v>
      </c>
      <c r="P225" s="9">
        <f t="shared" si="38"/>
        <v>23.328000000000003</v>
      </c>
      <c r="Q225" s="9">
        <f t="shared" si="39"/>
        <v>11.798</v>
      </c>
      <c r="R225" s="9">
        <f t="shared" si="40"/>
        <v>30.326400000000003</v>
      </c>
      <c r="S225" s="9">
        <f t="shared" si="41"/>
        <v>15.337400000000001</v>
      </c>
    </row>
    <row r="226" spans="1:19" outlineLevel="2" x14ac:dyDescent="0.2">
      <c r="A226" s="4">
        <v>219</v>
      </c>
      <c r="B226" s="6" t="s">
        <v>19</v>
      </c>
      <c r="C226" s="6" t="s">
        <v>564</v>
      </c>
      <c r="D226" s="6" t="s">
        <v>565</v>
      </c>
      <c r="E226" s="7">
        <v>1</v>
      </c>
      <c r="F226" s="6">
        <v>26</v>
      </c>
      <c r="G226" s="6">
        <v>710</v>
      </c>
      <c r="H226" s="6"/>
      <c r="I226" s="6" t="s">
        <v>110</v>
      </c>
      <c r="J226" s="8">
        <v>2</v>
      </c>
      <c r="K226" s="6" t="s">
        <v>605</v>
      </c>
      <c r="L226" s="6" t="s">
        <v>606</v>
      </c>
      <c r="M226" s="6" t="s">
        <v>607</v>
      </c>
      <c r="N226" s="9">
        <v>5.35</v>
      </c>
      <c r="O226" s="9">
        <v>2.86</v>
      </c>
      <c r="P226" s="9">
        <f t="shared" si="38"/>
        <v>9.629999999999999</v>
      </c>
      <c r="Q226" s="9">
        <f t="shared" si="39"/>
        <v>4.8620000000000001</v>
      </c>
      <c r="R226" s="9">
        <f t="shared" si="40"/>
        <v>12.518999999999998</v>
      </c>
      <c r="S226" s="9">
        <f t="shared" si="41"/>
        <v>6.3206000000000007</v>
      </c>
    </row>
    <row r="227" spans="1:19" outlineLevel="2" x14ac:dyDescent="0.2">
      <c r="A227" s="4">
        <v>220</v>
      </c>
      <c r="B227" s="6" t="s">
        <v>19</v>
      </c>
      <c r="C227" s="6" t="s">
        <v>564</v>
      </c>
      <c r="D227" s="6" t="s">
        <v>565</v>
      </c>
      <c r="E227" s="7">
        <v>1</v>
      </c>
      <c r="F227" s="6">
        <v>26</v>
      </c>
      <c r="G227" s="6">
        <v>711</v>
      </c>
      <c r="H227" s="6"/>
      <c r="I227" s="6" t="s">
        <v>569</v>
      </c>
      <c r="J227" s="8">
        <v>2</v>
      </c>
      <c r="K227" s="6" t="s">
        <v>608</v>
      </c>
      <c r="L227" s="6" t="s">
        <v>609</v>
      </c>
      <c r="M227" s="6" t="s">
        <v>429</v>
      </c>
      <c r="N227" s="9">
        <v>0.59</v>
      </c>
      <c r="O227" s="9">
        <v>0.24</v>
      </c>
      <c r="P227" s="9">
        <f t="shared" si="38"/>
        <v>1.0620000000000001</v>
      </c>
      <c r="Q227" s="9">
        <f t="shared" si="39"/>
        <v>0.40799999999999997</v>
      </c>
      <c r="R227" s="9">
        <f t="shared" si="40"/>
        <v>1.3806</v>
      </c>
      <c r="S227" s="9">
        <f t="shared" si="41"/>
        <v>0.53039999999999998</v>
      </c>
    </row>
    <row r="228" spans="1:19" outlineLevel="2" x14ac:dyDescent="0.2">
      <c r="A228" s="4">
        <v>221</v>
      </c>
      <c r="B228" s="6" t="s">
        <v>19</v>
      </c>
      <c r="C228" s="6" t="s">
        <v>564</v>
      </c>
      <c r="D228" s="6" t="s">
        <v>565</v>
      </c>
      <c r="E228" s="7">
        <v>1</v>
      </c>
      <c r="F228" s="6">
        <v>26</v>
      </c>
      <c r="G228" s="6">
        <v>712</v>
      </c>
      <c r="H228" s="6"/>
      <c r="I228" s="6" t="s">
        <v>569</v>
      </c>
      <c r="J228" s="8">
        <v>2</v>
      </c>
      <c r="K228" s="6" t="s">
        <v>610</v>
      </c>
      <c r="L228" s="6" t="s">
        <v>611</v>
      </c>
      <c r="M228" s="6" t="s">
        <v>517</v>
      </c>
      <c r="N228" s="9">
        <v>11.05</v>
      </c>
      <c r="O228" s="9">
        <v>4.4800000000000004</v>
      </c>
      <c r="P228" s="9">
        <f t="shared" si="38"/>
        <v>19.89</v>
      </c>
      <c r="Q228" s="9">
        <f t="shared" si="39"/>
        <v>7.6160000000000005</v>
      </c>
      <c r="R228" s="9">
        <f t="shared" si="40"/>
        <v>25.857000000000003</v>
      </c>
      <c r="S228" s="9">
        <f t="shared" si="41"/>
        <v>9.9008000000000003</v>
      </c>
    </row>
    <row r="229" spans="1:19" outlineLevel="2" x14ac:dyDescent="0.2">
      <c r="A229" s="4">
        <v>222</v>
      </c>
      <c r="B229" s="6" t="s">
        <v>19</v>
      </c>
      <c r="C229" s="6" t="s">
        <v>564</v>
      </c>
      <c r="D229" s="6" t="s">
        <v>565</v>
      </c>
      <c r="E229" s="7">
        <v>1</v>
      </c>
      <c r="F229" s="6">
        <v>26</v>
      </c>
      <c r="G229" s="6">
        <v>713</v>
      </c>
      <c r="H229" s="6"/>
      <c r="I229" s="6" t="s">
        <v>569</v>
      </c>
      <c r="J229" s="8">
        <v>2</v>
      </c>
      <c r="K229" s="6" t="s">
        <v>612</v>
      </c>
      <c r="L229" s="6" t="s">
        <v>613</v>
      </c>
      <c r="M229" s="6" t="s">
        <v>614</v>
      </c>
      <c r="N229" s="9">
        <v>9.2899999999999991</v>
      </c>
      <c r="O229" s="9">
        <v>3.77</v>
      </c>
      <c r="P229" s="9">
        <f t="shared" si="38"/>
        <v>16.721999999999998</v>
      </c>
      <c r="Q229" s="9">
        <f t="shared" si="39"/>
        <v>6.4089999999999998</v>
      </c>
      <c r="R229" s="9">
        <f t="shared" si="40"/>
        <v>21.738599999999998</v>
      </c>
      <c r="S229" s="9">
        <f t="shared" si="41"/>
        <v>8.3316999999999997</v>
      </c>
    </row>
    <row r="230" spans="1:19" outlineLevel="2" x14ac:dyDescent="0.2">
      <c r="A230" s="4">
        <v>223</v>
      </c>
      <c r="B230" s="6" t="s">
        <v>19</v>
      </c>
      <c r="C230" s="6" t="s">
        <v>564</v>
      </c>
      <c r="D230" s="6" t="s">
        <v>565</v>
      </c>
      <c r="E230" s="7">
        <v>1</v>
      </c>
      <c r="F230" s="6">
        <v>26</v>
      </c>
      <c r="G230" s="6">
        <v>714</v>
      </c>
      <c r="H230" s="6"/>
      <c r="I230" s="6" t="s">
        <v>569</v>
      </c>
      <c r="J230" s="8">
        <v>2</v>
      </c>
      <c r="K230" s="6" t="s">
        <v>615</v>
      </c>
      <c r="L230" s="6" t="s">
        <v>616</v>
      </c>
      <c r="M230" s="6" t="s">
        <v>103</v>
      </c>
      <c r="N230" s="9">
        <v>0.5</v>
      </c>
      <c r="O230" s="9">
        <v>0.2</v>
      </c>
      <c r="P230" s="9">
        <f t="shared" si="38"/>
        <v>0.9</v>
      </c>
      <c r="Q230" s="9">
        <f t="shared" si="39"/>
        <v>0.34</v>
      </c>
      <c r="R230" s="9">
        <f t="shared" si="40"/>
        <v>1.1700000000000002</v>
      </c>
      <c r="S230" s="9">
        <f t="shared" si="41"/>
        <v>0.44200000000000006</v>
      </c>
    </row>
    <row r="231" spans="1:19" outlineLevel="2" x14ac:dyDescent="0.2">
      <c r="A231" s="4">
        <v>224</v>
      </c>
      <c r="B231" s="6" t="s">
        <v>19</v>
      </c>
      <c r="C231" s="6" t="s">
        <v>564</v>
      </c>
      <c r="D231" s="6" t="s">
        <v>565</v>
      </c>
      <c r="E231" s="7">
        <v>1</v>
      </c>
      <c r="F231" s="6">
        <v>26</v>
      </c>
      <c r="G231" s="6">
        <v>715</v>
      </c>
      <c r="H231" s="6"/>
      <c r="I231" s="6" t="s">
        <v>569</v>
      </c>
      <c r="J231" s="8">
        <v>2</v>
      </c>
      <c r="K231" s="6" t="s">
        <v>617</v>
      </c>
      <c r="L231" s="6" t="s">
        <v>618</v>
      </c>
      <c r="M231" s="6" t="s">
        <v>619</v>
      </c>
      <c r="N231" s="9">
        <v>6.72</v>
      </c>
      <c r="O231" s="9">
        <v>2.73</v>
      </c>
      <c r="P231" s="9">
        <f t="shared" si="38"/>
        <v>12.096</v>
      </c>
      <c r="Q231" s="9">
        <f t="shared" si="39"/>
        <v>4.641</v>
      </c>
      <c r="R231" s="9">
        <f t="shared" si="40"/>
        <v>15.7248</v>
      </c>
      <c r="S231" s="9">
        <f t="shared" si="41"/>
        <v>6.0333000000000006</v>
      </c>
    </row>
    <row r="232" spans="1:19" outlineLevel="2" x14ac:dyDescent="0.2">
      <c r="A232" s="4">
        <v>225</v>
      </c>
      <c r="B232" s="6" t="s">
        <v>19</v>
      </c>
      <c r="C232" s="6" t="s">
        <v>564</v>
      </c>
      <c r="D232" s="6" t="s">
        <v>565</v>
      </c>
      <c r="E232" s="7">
        <v>1</v>
      </c>
      <c r="F232" s="6">
        <v>26</v>
      </c>
      <c r="G232" s="6">
        <v>716</v>
      </c>
      <c r="H232" s="6"/>
      <c r="I232" s="6" t="s">
        <v>569</v>
      </c>
      <c r="J232" s="8">
        <v>2</v>
      </c>
      <c r="K232" s="6" t="s">
        <v>620</v>
      </c>
      <c r="L232" s="6" t="s">
        <v>621</v>
      </c>
      <c r="M232" s="6" t="s">
        <v>622</v>
      </c>
      <c r="N232" s="9">
        <v>12.43</v>
      </c>
      <c r="O232" s="9">
        <v>5.03</v>
      </c>
      <c r="P232" s="9">
        <f t="shared" si="38"/>
        <v>22.373999999999999</v>
      </c>
      <c r="Q232" s="9">
        <f t="shared" si="39"/>
        <v>8.5510000000000002</v>
      </c>
      <c r="R232" s="9">
        <f t="shared" si="40"/>
        <v>29.086199999999998</v>
      </c>
      <c r="S232" s="9">
        <f t="shared" si="41"/>
        <v>11.116300000000001</v>
      </c>
    </row>
    <row r="233" spans="1:19" outlineLevel="2" x14ac:dyDescent="0.2">
      <c r="A233" s="4">
        <v>226</v>
      </c>
      <c r="B233" s="6" t="s">
        <v>19</v>
      </c>
      <c r="C233" s="6" t="s">
        <v>564</v>
      </c>
      <c r="D233" s="6" t="s">
        <v>565</v>
      </c>
      <c r="E233" s="7">
        <v>1</v>
      </c>
      <c r="F233" s="6">
        <v>26</v>
      </c>
      <c r="G233" s="6">
        <v>717</v>
      </c>
      <c r="H233" s="6"/>
      <c r="I233" s="6" t="s">
        <v>569</v>
      </c>
      <c r="J233" s="8">
        <v>2</v>
      </c>
      <c r="K233" s="6" t="s">
        <v>623</v>
      </c>
      <c r="L233" s="6" t="s">
        <v>624</v>
      </c>
      <c r="M233" s="6" t="s">
        <v>625</v>
      </c>
      <c r="N233" s="9">
        <v>0.23</v>
      </c>
      <c r="O233" s="9">
        <v>0.09</v>
      </c>
      <c r="P233" s="9">
        <f t="shared" si="38"/>
        <v>0.41400000000000003</v>
      </c>
      <c r="Q233" s="9">
        <f t="shared" si="39"/>
        <v>0.153</v>
      </c>
      <c r="R233" s="9">
        <f t="shared" si="40"/>
        <v>0.53820000000000001</v>
      </c>
      <c r="S233" s="9">
        <f t="shared" si="41"/>
        <v>0.19889999999999999</v>
      </c>
    </row>
    <row r="234" spans="1:19" outlineLevel="2" x14ac:dyDescent="0.2">
      <c r="A234" s="4">
        <v>227</v>
      </c>
      <c r="B234" s="6" t="s">
        <v>19</v>
      </c>
      <c r="C234" s="6" t="s">
        <v>564</v>
      </c>
      <c r="D234" s="6" t="s">
        <v>565</v>
      </c>
      <c r="E234" s="7">
        <v>1</v>
      </c>
      <c r="F234" s="6">
        <v>26</v>
      </c>
      <c r="G234" s="6">
        <v>718</v>
      </c>
      <c r="H234" s="6"/>
      <c r="I234" s="6" t="s">
        <v>569</v>
      </c>
      <c r="J234" s="8">
        <v>2</v>
      </c>
      <c r="K234" s="6" t="s">
        <v>626</v>
      </c>
      <c r="L234" s="6" t="s">
        <v>627</v>
      </c>
      <c r="M234" s="6" t="s">
        <v>628</v>
      </c>
      <c r="N234" s="9">
        <v>3.98</v>
      </c>
      <c r="O234" s="9">
        <v>1.61</v>
      </c>
      <c r="P234" s="9">
        <f t="shared" si="38"/>
        <v>7.1639999999999997</v>
      </c>
      <c r="Q234" s="9">
        <f t="shared" si="39"/>
        <v>2.7370000000000001</v>
      </c>
      <c r="R234" s="9">
        <f t="shared" si="40"/>
        <v>9.3132000000000001</v>
      </c>
      <c r="S234" s="9">
        <f t="shared" si="41"/>
        <v>3.5581</v>
      </c>
    </row>
    <row r="235" spans="1:19" outlineLevel="2" x14ac:dyDescent="0.2">
      <c r="A235" s="4">
        <v>228</v>
      </c>
      <c r="B235" s="6" t="s">
        <v>19</v>
      </c>
      <c r="C235" s="6" t="s">
        <v>564</v>
      </c>
      <c r="D235" s="6" t="s">
        <v>565</v>
      </c>
      <c r="E235" s="7">
        <v>1</v>
      </c>
      <c r="F235" s="6">
        <v>26</v>
      </c>
      <c r="G235" s="6">
        <v>781</v>
      </c>
      <c r="H235" s="6"/>
      <c r="I235" s="6" t="s">
        <v>110</v>
      </c>
      <c r="J235" s="8">
        <v>3</v>
      </c>
      <c r="K235" s="6" t="s">
        <v>629</v>
      </c>
      <c r="L235" s="6" t="s">
        <v>630</v>
      </c>
      <c r="M235" s="6" t="s">
        <v>631</v>
      </c>
      <c r="N235" s="9">
        <v>32.64</v>
      </c>
      <c r="O235" s="9">
        <v>15.75</v>
      </c>
      <c r="P235" s="9">
        <f t="shared" si="38"/>
        <v>58.752000000000002</v>
      </c>
      <c r="Q235" s="9">
        <f t="shared" si="39"/>
        <v>26.774999999999999</v>
      </c>
      <c r="R235" s="9">
        <f t="shared" si="40"/>
        <v>76.377600000000001</v>
      </c>
      <c r="S235" s="9">
        <f t="shared" si="41"/>
        <v>34.807499999999997</v>
      </c>
    </row>
    <row r="236" spans="1:19" outlineLevel="2" x14ac:dyDescent="0.2">
      <c r="A236" s="4">
        <v>229</v>
      </c>
      <c r="B236" s="6" t="s">
        <v>19</v>
      </c>
      <c r="C236" s="6" t="s">
        <v>564</v>
      </c>
      <c r="D236" s="6" t="s">
        <v>565</v>
      </c>
      <c r="E236" s="7">
        <v>1</v>
      </c>
      <c r="F236" s="6">
        <v>26</v>
      </c>
      <c r="G236" s="6">
        <v>782</v>
      </c>
      <c r="H236" s="6"/>
      <c r="I236" s="6" t="s">
        <v>110</v>
      </c>
      <c r="J236" s="8">
        <v>3</v>
      </c>
      <c r="K236" s="6" t="s">
        <v>632</v>
      </c>
      <c r="L236" s="6" t="s">
        <v>633</v>
      </c>
      <c r="M236" s="6" t="s">
        <v>634</v>
      </c>
      <c r="N236" s="9">
        <v>16.489999999999998</v>
      </c>
      <c r="O236" s="9">
        <v>7.96</v>
      </c>
      <c r="P236" s="9">
        <f t="shared" si="38"/>
        <v>29.681999999999999</v>
      </c>
      <c r="Q236" s="9">
        <f t="shared" si="39"/>
        <v>13.532</v>
      </c>
      <c r="R236" s="9">
        <f t="shared" si="40"/>
        <v>38.586599999999997</v>
      </c>
      <c r="S236" s="9">
        <f t="shared" si="41"/>
        <v>17.5916</v>
      </c>
    </row>
    <row r="237" spans="1:19" outlineLevel="2" x14ac:dyDescent="0.2">
      <c r="A237" s="4">
        <v>230</v>
      </c>
      <c r="B237" s="6" t="s">
        <v>19</v>
      </c>
      <c r="C237" s="6" t="s">
        <v>564</v>
      </c>
      <c r="D237" s="6" t="s">
        <v>565</v>
      </c>
      <c r="E237" s="7">
        <v>1</v>
      </c>
      <c r="F237" s="6">
        <v>27</v>
      </c>
      <c r="G237" s="6">
        <v>10</v>
      </c>
      <c r="H237" s="6"/>
      <c r="I237" s="6" t="s">
        <v>227</v>
      </c>
      <c r="J237" s="8">
        <v>1</v>
      </c>
      <c r="K237" s="6" t="s">
        <v>635</v>
      </c>
      <c r="L237" s="6" t="s">
        <v>636</v>
      </c>
      <c r="M237" s="6" t="s">
        <v>637</v>
      </c>
      <c r="N237" s="9">
        <v>4.2699999999999996</v>
      </c>
      <c r="O237" s="9">
        <v>2.72</v>
      </c>
      <c r="P237" s="9">
        <f t="shared" si="38"/>
        <v>7.6859999999999991</v>
      </c>
      <c r="Q237" s="9">
        <f t="shared" si="39"/>
        <v>4.6240000000000006</v>
      </c>
      <c r="R237" s="9">
        <f t="shared" si="40"/>
        <v>9.9917999999999996</v>
      </c>
      <c r="S237" s="9">
        <f t="shared" si="41"/>
        <v>6.0112000000000005</v>
      </c>
    </row>
    <row r="238" spans="1:19" outlineLevel="2" x14ac:dyDescent="0.2">
      <c r="A238" s="4">
        <v>231</v>
      </c>
      <c r="B238" s="6" t="s">
        <v>19</v>
      </c>
      <c r="C238" s="6" t="s">
        <v>564</v>
      </c>
      <c r="D238" s="6" t="s">
        <v>565</v>
      </c>
      <c r="E238" s="7">
        <v>1</v>
      </c>
      <c r="F238" s="6">
        <v>27</v>
      </c>
      <c r="G238" s="6">
        <v>138</v>
      </c>
      <c r="H238" s="6"/>
      <c r="I238" s="6" t="s">
        <v>227</v>
      </c>
      <c r="J238" s="8">
        <v>1</v>
      </c>
      <c r="K238" s="6" t="s">
        <v>638</v>
      </c>
      <c r="L238" s="6" t="s">
        <v>639</v>
      </c>
      <c r="M238" s="6" t="s">
        <v>640</v>
      </c>
      <c r="N238" s="9">
        <v>2.38</v>
      </c>
      <c r="O238" s="9">
        <v>1.52</v>
      </c>
      <c r="P238" s="9">
        <f t="shared" si="38"/>
        <v>4.2839999999999998</v>
      </c>
      <c r="Q238" s="9">
        <f t="shared" si="39"/>
        <v>2.5840000000000001</v>
      </c>
      <c r="R238" s="9">
        <f t="shared" si="40"/>
        <v>5.5692000000000004</v>
      </c>
      <c r="S238" s="9">
        <f t="shared" si="41"/>
        <v>3.3592000000000004</v>
      </c>
    </row>
    <row r="239" spans="1:19" outlineLevel="1" x14ac:dyDescent="0.2">
      <c r="A239" s="4"/>
      <c r="B239" s="6"/>
      <c r="C239" s="10" t="s">
        <v>641</v>
      </c>
      <c r="D239" s="6"/>
      <c r="E239" s="7"/>
      <c r="F239" s="6"/>
      <c r="G239" s="6"/>
      <c r="H239" s="6"/>
      <c r="I239" s="6"/>
      <c r="J239" s="8"/>
      <c r="K239" s="6"/>
      <c r="L239" s="6"/>
      <c r="M239" s="6"/>
      <c r="N239" s="9">
        <f t="shared" ref="N239:S239" si="42">SUBTOTAL(9,N213:N238)</f>
        <v>1125.9500000000003</v>
      </c>
      <c r="O239" s="9">
        <f t="shared" si="42"/>
        <v>492.70999999999992</v>
      </c>
      <c r="P239" s="9">
        <f t="shared" si="42"/>
        <v>2026.7100000000003</v>
      </c>
      <c r="Q239" s="9">
        <f t="shared" si="42"/>
        <v>837.60699999999997</v>
      </c>
      <c r="R239" s="9">
        <f t="shared" si="42"/>
        <v>2634.723</v>
      </c>
      <c r="S239" s="9">
        <f t="shared" si="42"/>
        <v>1088.8890999999999</v>
      </c>
    </row>
    <row r="240" spans="1:19" outlineLevel="2" x14ac:dyDescent="0.2">
      <c r="A240" s="4">
        <v>232</v>
      </c>
      <c r="B240" s="6" t="s">
        <v>506</v>
      </c>
      <c r="C240" s="6" t="s">
        <v>642</v>
      </c>
      <c r="D240" s="6" t="s">
        <v>643</v>
      </c>
      <c r="E240" s="7">
        <v>1</v>
      </c>
      <c r="F240" s="6">
        <v>55</v>
      </c>
      <c r="G240" s="6">
        <v>81</v>
      </c>
      <c r="H240" s="6"/>
      <c r="I240" s="6" t="s">
        <v>644</v>
      </c>
      <c r="J240" s="8"/>
      <c r="K240" s="6"/>
      <c r="L240" s="6"/>
      <c r="M240" s="15"/>
      <c r="N240" s="9">
        <v>259.55</v>
      </c>
      <c r="O240" s="9">
        <v>107.89</v>
      </c>
      <c r="P240" s="9">
        <f t="shared" ref="P240:P260" si="43">N240*$N$290</f>
        <v>467.19000000000005</v>
      </c>
      <c r="Q240" s="9">
        <f t="shared" ref="Q240:Q260" si="44">O240*$N$291</f>
        <v>183.41299999999998</v>
      </c>
      <c r="R240" s="9">
        <f t="shared" ref="R240:R260" si="45">P240*$N$292</f>
        <v>607.34700000000009</v>
      </c>
      <c r="S240" s="9">
        <f t="shared" ref="S240:S260" si="46">Q240*$N$293</f>
        <v>238.43689999999998</v>
      </c>
    </row>
    <row r="241" spans="1:19" outlineLevel="2" x14ac:dyDescent="0.2">
      <c r="A241" s="4">
        <v>233</v>
      </c>
      <c r="B241" s="6" t="s">
        <v>506</v>
      </c>
      <c r="C241" s="6" t="s">
        <v>642</v>
      </c>
      <c r="D241" s="6" t="s">
        <v>643</v>
      </c>
      <c r="E241" s="7">
        <v>1</v>
      </c>
      <c r="F241" s="6">
        <v>55</v>
      </c>
      <c r="G241" s="6">
        <v>82</v>
      </c>
      <c r="H241" s="6"/>
      <c r="I241" s="6" t="s">
        <v>110</v>
      </c>
      <c r="J241" s="8">
        <v>2</v>
      </c>
      <c r="K241" s="6" t="s">
        <v>645</v>
      </c>
      <c r="L241" s="6" t="s">
        <v>646</v>
      </c>
      <c r="M241" s="6" t="s">
        <v>647</v>
      </c>
      <c r="N241" s="9">
        <v>70.209999999999994</v>
      </c>
      <c r="O241" s="9">
        <v>43.88</v>
      </c>
      <c r="P241" s="9">
        <f t="shared" si="43"/>
        <v>126.37799999999999</v>
      </c>
      <c r="Q241" s="9">
        <f t="shared" si="44"/>
        <v>74.596000000000004</v>
      </c>
      <c r="R241" s="9">
        <f t="shared" si="45"/>
        <v>164.29139999999998</v>
      </c>
      <c r="S241" s="9">
        <f t="shared" si="46"/>
        <v>96.974800000000002</v>
      </c>
    </row>
    <row r="242" spans="1:19" outlineLevel="2" x14ac:dyDescent="0.2">
      <c r="A242" s="4">
        <v>234</v>
      </c>
      <c r="B242" s="6" t="s">
        <v>506</v>
      </c>
      <c r="C242" s="6" t="s">
        <v>642</v>
      </c>
      <c r="D242" s="6" t="s">
        <v>643</v>
      </c>
      <c r="E242" s="7">
        <v>1</v>
      </c>
      <c r="F242" s="6">
        <v>55</v>
      </c>
      <c r="G242" s="6">
        <v>84</v>
      </c>
      <c r="H242" s="6"/>
      <c r="I242" s="6" t="s">
        <v>110</v>
      </c>
      <c r="J242" s="8">
        <v>2</v>
      </c>
      <c r="K242" s="6" t="s">
        <v>648</v>
      </c>
      <c r="L242" s="6" t="s">
        <v>649</v>
      </c>
      <c r="M242" s="6" t="s">
        <v>650</v>
      </c>
      <c r="N242" s="9">
        <v>24.35</v>
      </c>
      <c r="O242" s="9">
        <v>15.22</v>
      </c>
      <c r="P242" s="9">
        <f t="shared" si="43"/>
        <v>43.830000000000005</v>
      </c>
      <c r="Q242" s="9">
        <f t="shared" si="44"/>
        <v>25.873999999999999</v>
      </c>
      <c r="R242" s="9">
        <f t="shared" si="45"/>
        <v>56.979000000000006</v>
      </c>
      <c r="S242" s="9">
        <f t="shared" si="46"/>
        <v>33.636200000000002</v>
      </c>
    </row>
    <row r="243" spans="1:19" outlineLevel="2" x14ac:dyDescent="0.2">
      <c r="A243" s="4">
        <v>235</v>
      </c>
      <c r="B243" s="6" t="s">
        <v>506</v>
      </c>
      <c r="C243" s="6" t="s">
        <v>642</v>
      </c>
      <c r="D243" s="6" t="s">
        <v>643</v>
      </c>
      <c r="E243" s="7">
        <v>1</v>
      </c>
      <c r="F243" s="6">
        <v>55</v>
      </c>
      <c r="G243" s="6">
        <v>85</v>
      </c>
      <c r="H243" s="6"/>
      <c r="I243" s="6" t="s">
        <v>110</v>
      </c>
      <c r="J243" s="8">
        <v>2</v>
      </c>
      <c r="K243" s="6" t="s">
        <v>651</v>
      </c>
      <c r="L243" s="6" t="s">
        <v>652</v>
      </c>
      <c r="M243" s="6" t="s">
        <v>653</v>
      </c>
      <c r="N243" s="9">
        <v>51.17</v>
      </c>
      <c r="O243" s="9">
        <v>31.98</v>
      </c>
      <c r="P243" s="9">
        <f t="shared" si="43"/>
        <v>92.106000000000009</v>
      </c>
      <c r="Q243" s="9">
        <f t="shared" si="44"/>
        <v>54.366</v>
      </c>
      <c r="R243" s="9">
        <f t="shared" si="45"/>
        <v>119.73780000000002</v>
      </c>
      <c r="S243" s="9">
        <f t="shared" si="46"/>
        <v>70.675799999999995</v>
      </c>
    </row>
    <row r="244" spans="1:19" outlineLevel="2" x14ac:dyDescent="0.2">
      <c r="A244" s="4">
        <v>236</v>
      </c>
      <c r="B244" s="6" t="s">
        <v>506</v>
      </c>
      <c r="C244" s="6" t="s">
        <v>642</v>
      </c>
      <c r="D244" s="6" t="s">
        <v>643</v>
      </c>
      <c r="E244" s="7">
        <v>1</v>
      </c>
      <c r="F244" s="6">
        <v>55</v>
      </c>
      <c r="G244" s="6">
        <v>86</v>
      </c>
      <c r="H244" s="6"/>
      <c r="I244" s="6" t="s">
        <v>110</v>
      </c>
      <c r="J244" s="8">
        <v>2</v>
      </c>
      <c r="K244" s="6" t="s">
        <v>654</v>
      </c>
      <c r="L244" s="6" t="s">
        <v>655</v>
      </c>
      <c r="M244" s="6" t="s">
        <v>656</v>
      </c>
      <c r="N244" s="9">
        <v>51.79</v>
      </c>
      <c r="O244" s="9">
        <v>32.369999999999997</v>
      </c>
      <c r="P244" s="9">
        <f t="shared" si="43"/>
        <v>93.221999999999994</v>
      </c>
      <c r="Q244" s="9">
        <f t="shared" si="44"/>
        <v>55.028999999999996</v>
      </c>
      <c r="R244" s="9">
        <f t="shared" si="45"/>
        <v>121.18859999999999</v>
      </c>
      <c r="S244" s="9">
        <f t="shared" si="46"/>
        <v>71.537700000000001</v>
      </c>
    </row>
    <row r="245" spans="1:19" outlineLevel="2" x14ac:dyDescent="0.2">
      <c r="A245" s="4">
        <v>237</v>
      </c>
      <c r="B245" s="6" t="s">
        <v>506</v>
      </c>
      <c r="C245" s="6" t="s">
        <v>642</v>
      </c>
      <c r="D245" s="6" t="s">
        <v>643</v>
      </c>
      <c r="E245" s="7">
        <v>1</v>
      </c>
      <c r="F245" s="6">
        <v>55</v>
      </c>
      <c r="G245" s="6">
        <v>87</v>
      </c>
      <c r="H245" s="6"/>
      <c r="I245" s="6" t="s">
        <v>110</v>
      </c>
      <c r="J245" s="8">
        <v>2</v>
      </c>
      <c r="K245" s="6" t="s">
        <v>657</v>
      </c>
      <c r="L245" s="6" t="s">
        <v>658</v>
      </c>
      <c r="M245" s="6" t="s">
        <v>659</v>
      </c>
      <c r="N245" s="9">
        <v>21.82</v>
      </c>
      <c r="O245" s="9">
        <v>13.63</v>
      </c>
      <c r="P245" s="9">
        <f t="shared" si="43"/>
        <v>39.276000000000003</v>
      </c>
      <c r="Q245" s="9">
        <f t="shared" si="44"/>
        <v>23.170999999999999</v>
      </c>
      <c r="R245" s="9">
        <f t="shared" si="45"/>
        <v>51.058800000000005</v>
      </c>
      <c r="S245" s="9">
        <f t="shared" si="46"/>
        <v>30.122299999999999</v>
      </c>
    </row>
    <row r="246" spans="1:19" outlineLevel="2" x14ac:dyDescent="0.2">
      <c r="A246" s="4">
        <v>238</v>
      </c>
      <c r="B246" s="6" t="s">
        <v>506</v>
      </c>
      <c r="C246" s="6" t="s">
        <v>642</v>
      </c>
      <c r="D246" s="6" t="s">
        <v>643</v>
      </c>
      <c r="E246" s="7">
        <v>1</v>
      </c>
      <c r="F246" s="6">
        <v>55</v>
      </c>
      <c r="G246" s="6">
        <v>114</v>
      </c>
      <c r="H246" s="6"/>
      <c r="I246" s="6" t="s">
        <v>22</v>
      </c>
      <c r="J246" s="8" t="s">
        <v>23</v>
      </c>
      <c r="K246" s="6" t="s">
        <v>660</v>
      </c>
      <c r="L246" s="6" t="s">
        <v>225</v>
      </c>
      <c r="M246" s="6" t="s">
        <v>229</v>
      </c>
      <c r="N246" s="9">
        <v>1.04</v>
      </c>
      <c r="O246" s="9">
        <v>0.26</v>
      </c>
      <c r="P246" s="9">
        <f t="shared" si="43"/>
        <v>1.8720000000000001</v>
      </c>
      <c r="Q246" s="9">
        <f t="shared" si="44"/>
        <v>0.442</v>
      </c>
      <c r="R246" s="9">
        <f t="shared" si="45"/>
        <v>2.4336000000000002</v>
      </c>
      <c r="S246" s="9">
        <f t="shared" si="46"/>
        <v>0.5746</v>
      </c>
    </row>
    <row r="247" spans="1:19" outlineLevel="2" x14ac:dyDescent="0.2">
      <c r="A247" s="4">
        <v>239</v>
      </c>
      <c r="B247" s="6" t="s">
        <v>506</v>
      </c>
      <c r="C247" s="6" t="s">
        <v>642</v>
      </c>
      <c r="D247" s="6" t="s">
        <v>643</v>
      </c>
      <c r="E247" s="7">
        <v>1</v>
      </c>
      <c r="F247" s="6">
        <v>55</v>
      </c>
      <c r="G247" s="6">
        <v>115</v>
      </c>
      <c r="H247" s="6"/>
      <c r="I247" s="6" t="s">
        <v>22</v>
      </c>
      <c r="J247" s="8" t="s">
        <v>23</v>
      </c>
      <c r="K247" s="6" t="s">
        <v>661</v>
      </c>
      <c r="L247" s="6" t="s">
        <v>662</v>
      </c>
      <c r="M247" s="6" t="s">
        <v>663</v>
      </c>
      <c r="N247" s="9">
        <v>2.29</v>
      </c>
      <c r="O247" s="9">
        <v>0.56999999999999995</v>
      </c>
      <c r="P247" s="9">
        <f t="shared" si="43"/>
        <v>4.1219999999999999</v>
      </c>
      <c r="Q247" s="9">
        <f t="shared" si="44"/>
        <v>0.96899999999999986</v>
      </c>
      <c r="R247" s="9">
        <f t="shared" si="45"/>
        <v>5.3586</v>
      </c>
      <c r="S247" s="9">
        <f t="shared" si="46"/>
        <v>1.2596999999999998</v>
      </c>
    </row>
    <row r="248" spans="1:19" outlineLevel="2" x14ac:dyDescent="0.2">
      <c r="A248" s="4">
        <v>240</v>
      </c>
      <c r="B248" s="6" t="s">
        <v>506</v>
      </c>
      <c r="C248" s="6" t="s">
        <v>642</v>
      </c>
      <c r="D248" s="6" t="s">
        <v>643</v>
      </c>
      <c r="E248" s="7">
        <v>1</v>
      </c>
      <c r="F248" s="6">
        <v>55</v>
      </c>
      <c r="G248" s="6">
        <v>128</v>
      </c>
      <c r="H248" s="6"/>
      <c r="I248" s="6" t="s">
        <v>22</v>
      </c>
      <c r="J248" s="8" t="s">
        <v>23</v>
      </c>
      <c r="K248" s="6" t="s">
        <v>664</v>
      </c>
      <c r="L248" s="6" t="s">
        <v>470</v>
      </c>
      <c r="M248" s="6" t="s">
        <v>665</v>
      </c>
      <c r="N248" s="9">
        <v>0.56999999999999995</v>
      </c>
      <c r="O248" s="9">
        <v>0.14000000000000001</v>
      </c>
      <c r="P248" s="9">
        <f t="shared" si="43"/>
        <v>1.026</v>
      </c>
      <c r="Q248" s="9">
        <f t="shared" si="44"/>
        <v>0.23800000000000002</v>
      </c>
      <c r="R248" s="9">
        <f t="shared" si="45"/>
        <v>1.3338000000000001</v>
      </c>
      <c r="S248" s="9">
        <f t="shared" si="46"/>
        <v>0.30940000000000001</v>
      </c>
    </row>
    <row r="249" spans="1:19" outlineLevel="2" x14ac:dyDescent="0.2">
      <c r="A249" s="4">
        <v>241</v>
      </c>
      <c r="B249" s="6" t="s">
        <v>506</v>
      </c>
      <c r="C249" s="6" t="s">
        <v>642</v>
      </c>
      <c r="D249" s="6" t="s">
        <v>643</v>
      </c>
      <c r="E249" s="7">
        <v>1</v>
      </c>
      <c r="F249" s="6">
        <v>55</v>
      </c>
      <c r="G249" s="6">
        <v>134</v>
      </c>
      <c r="H249" s="6"/>
      <c r="I249" s="6" t="s">
        <v>110</v>
      </c>
      <c r="J249" s="8">
        <v>2</v>
      </c>
      <c r="K249" s="6" t="s">
        <v>666</v>
      </c>
      <c r="L249" s="6" t="s">
        <v>667</v>
      </c>
      <c r="M249" s="6" t="s">
        <v>668</v>
      </c>
      <c r="N249" s="9">
        <v>119.21</v>
      </c>
      <c r="O249" s="9">
        <v>74.510000000000005</v>
      </c>
      <c r="P249" s="9">
        <f t="shared" si="43"/>
        <v>214.578</v>
      </c>
      <c r="Q249" s="9">
        <f t="shared" si="44"/>
        <v>126.667</v>
      </c>
      <c r="R249" s="9">
        <f t="shared" si="45"/>
        <v>278.95140000000004</v>
      </c>
      <c r="S249" s="9">
        <f t="shared" si="46"/>
        <v>164.6671</v>
      </c>
    </row>
    <row r="250" spans="1:19" outlineLevel="2" x14ac:dyDescent="0.2">
      <c r="A250" s="4">
        <v>242</v>
      </c>
      <c r="B250" s="6" t="s">
        <v>506</v>
      </c>
      <c r="C250" s="6" t="s">
        <v>642</v>
      </c>
      <c r="D250" s="6" t="s">
        <v>643</v>
      </c>
      <c r="E250" s="7">
        <v>1</v>
      </c>
      <c r="F250" s="6">
        <v>55</v>
      </c>
      <c r="G250" s="6">
        <v>153</v>
      </c>
      <c r="H250" s="6"/>
      <c r="I250" s="6" t="s">
        <v>22</v>
      </c>
      <c r="J250" s="8" t="s">
        <v>23</v>
      </c>
      <c r="K250" s="6" t="s">
        <v>669</v>
      </c>
      <c r="L250" s="6" t="s">
        <v>93</v>
      </c>
      <c r="M250" s="6" t="s">
        <v>26</v>
      </c>
      <c r="N250" s="9">
        <v>0.17</v>
      </c>
      <c r="O250" s="9">
        <v>0.04</v>
      </c>
      <c r="P250" s="9">
        <f t="shared" si="43"/>
        <v>0.30600000000000005</v>
      </c>
      <c r="Q250" s="9">
        <f t="shared" si="44"/>
        <v>6.8000000000000005E-2</v>
      </c>
      <c r="R250" s="9">
        <f t="shared" si="45"/>
        <v>0.3978000000000001</v>
      </c>
      <c r="S250" s="9">
        <f t="shared" si="46"/>
        <v>8.8400000000000006E-2</v>
      </c>
    </row>
    <row r="251" spans="1:19" outlineLevel="2" x14ac:dyDescent="0.2">
      <c r="A251" s="4">
        <v>243</v>
      </c>
      <c r="B251" s="6" t="s">
        <v>506</v>
      </c>
      <c r="C251" s="6" t="s">
        <v>642</v>
      </c>
      <c r="D251" s="6" t="s">
        <v>643</v>
      </c>
      <c r="E251" s="7">
        <v>1</v>
      </c>
      <c r="F251" s="6">
        <v>55</v>
      </c>
      <c r="G251" s="6">
        <v>167</v>
      </c>
      <c r="H251" s="6"/>
      <c r="I251" s="6" t="s">
        <v>670</v>
      </c>
      <c r="J251" s="8"/>
      <c r="K251" s="6" t="s">
        <v>272</v>
      </c>
      <c r="L251" s="6" t="s">
        <v>131</v>
      </c>
      <c r="M251" s="6" t="s">
        <v>131</v>
      </c>
      <c r="N251" s="9">
        <v>0</v>
      </c>
      <c r="O251" s="9">
        <v>0</v>
      </c>
      <c r="P251" s="9">
        <f t="shared" si="43"/>
        <v>0</v>
      </c>
      <c r="Q251" s="9">
        <f t="shared" si="44"/>
        <v>0</v>
      </c>
      <c r="R251" s="9">
        <f t="shared" si="45"/>
        <v>0</v>
      </c>
      <c r="S251" s="9">
        <f t="shared" si="46"/>
        <v>0</v>
      </c>
    </row>
    <row r="252" spans="1:19" outlineLevel="2" x14ac:dyDescent="0.2">
      <c r="A252" s="4">
        <v>244</v>
      </c>
      <c r="B252" s="6" t="s">
        <v>506</v>
      </c>
      <c r="C252" s="6" t="s">
        <v>642</v>
      </c>
      <c r="D252" s="6" t="s">
        <v>643</v>
      </c>
      <c r="E252" s="7">
        <v>1</v>
      </c>
      <c r="F252" s="6">
        <v>55</v>
      </c>
      <c r="G252" s="6">
        <v>171</v>
      </c>
      <c r="H252" s="6"/>
      <c r="I252" s="6" t="s">
        <v>422</v>
      </c>
      <c r="J252" s="8"/>
      <c r="K252" s="6" t="s">
        <v>671</v>
      </c>
      <c r="L252" s="6" t="s">
        <v>131</v>
      </c>
      <c r="M252" s="6" t="s">
        <v>131</v>
      </c>
      <c r="N252" s="9">
        <v>0</v>
      </c>
      <c r="O252" s="9">
        <v>0</v>
      </c>
      <c r="P252" s="9">
        <f t="shared" si="43"/>
        <v>0</v>
      </c>
      <c r="Q252" s="9">
        <f t="shared" si="44"/>
        <v>0</v>
      </c>
      <c r="R252" s="9">
        <f t="shared" si="45"/>
        <v>0</v>
      </c>
      <c r="S252" s="9">
        <f t="shared" si="46"/>
        <v>0</v>
      </c>
    </row>
    <row r="253" spans="1:19" outlineLevel="2" x14ac:dyDescent="0.2">
      <c r="A253" s="4">
        <v>245</v>
      </c>
      <c r="B253" s="6" t="s">
        <v>506</v>
      </c>
      <c r="C253" s="6" t="s">
        <v>642</v>
      </c>
      <c r="D253" s="6" t="s">
        <v>643</v>
      </c>
      <c r="E253" s="7">
        <v>1</v>
      </c>
      <c r="F253" s="6">
        <v>55</v>
      </c>
      <c r="G253" s="6">
        <v>172</v>
      </c>
      <c r="H253" s="6"/>
      <c r="I253" s="6" t="s">
        <v>422</v>
      </c>
      <c r="J253" s="8"/>
      <c r="K253" s="6" t="s">
        <v>672</v>
      </c>
      <c r="L253" s="6" t="s">
        <v>131</v>
      </c>
      <c r="M253" s="6" t="s">
        <v>131</v>
      </c>
      <c r="N253" s="9">
        <v>0</v>
      </c>
      <c r="O253" s="9">
        <v>0</v>
      </c>
      <c r="P253" s="9">
        <f t="shared" si="43"/>
        <v>0</v>
      </c>
      <c r="Q253" s="9">
        <f t="shared" si="44"/>
        <v>0</v>
      </c>
      <c r="R253" s="9">
        <f t="shared" si="45"/>
        <v>0</v>
      </c>
      <c r="S253" s="9">
        <f t="shared" si="46"/>
        <v>0</v>
      </c>
    </row>
    <row r="254" spans="1:19" outlineLevel="2" x14ac:dyDescent="0.2">
      <c r="A254" s="4">
        <v>246</v>
      </c>
      <c r="B254" s="6" t="s">
        <v>506</v>
      </c>
      <c r="C254" s="6" t="s">
        <v>642</v>
      </c>
      <c r="D254" s="6" t="s">
        <v>643</v>
      </c>
      <c r="E254" s="7">
        <v>1</v>
      </c>
      <c r="F254" s="6">
        <v>55</v>
      </c>
      <c r="G254" s="6">
        <v>174</v>
      </c>
      <c r="H254" s="6"/>
      <c r="I254" s="6" t="s">
        <v>422</v>
      </c>
      <c r="J254" s="8"/>
      <c r="K254" s="6" t="s">
        <v>673</v>
      </c>
      <c r="L254" s="6" t="s">
        <v>131</v>
      </c>
      <c r="M254" s="6" t="s">
        <v>131</v>
      </c>
      <c r="N254" s="9">
        <v>0</v>
      </c>
      <c r="O254" s="9">
        <v>0</v>
      </c>
      <c r="P254" s="9">
        <f t="shared" si="43"/>
        <v>0</v>
      </c>
      <c r="Q254" s="9">
        <f t="shared" si="44"/>
        <v>0</v>
      </c>
      <c r="R254" s="9">
        <f t="shared" si="45"/>
        <v>0</v>
      </c>
      <c r="S254" s="9">
        <f t="shared" si="46"/>
        <v>0</v>
      </c>
    </row>
    <row r="255" spans="1:19" outlineLevel="2" x14ac:dyDescent="0.2">
      <c r="A255" s="4">
        <v>247</v>
      </c>
      <c r="B255" s="6" t="s">
        <v>506</v>
      </c>
      <c r="C255" s="6" t="s">
        <v>642</v>
      </c>
      <c r="D255" s="6" t="s">
        <v>643</v>
      </c>
      <c r="E255" s="7">
        <v>1</v>
      </c>
      <c r="F255" s="6">
        <v>55</v>
      </c>
      <c r="G255" s="6">
        <v>338</v>
      </c>
      <c r="H255" s="6"/>
      <c r="I255" s="6" t="s">
        <v>22</v>
      </c>
      <c r="J255" s="8" t="s">
        <v>23</v>
      </c>
      <c r="K255" s="6" t="s">
        <v>674</v>
      </c>
      <c r="L255" s="6" t="s">
        <v>675</v>
      </c>
      <c r="M255" s="6" t="s">
        <v>26</v>
      </c>
      <c r="N255" s="9">
        <v>0.14000000000000001</v>
      </c>
      <c r="O255" s="9">
        <v>0.04</v>
      </c>
      <c r="P255" s="9">
        <f t="shared" si="43"/>
        <v>0.25200000000000006</v>
      </c>
      <c r="Q255" s="9">
        <f t="shared" si="44"/>
        <v>6.8000000000000005E-2</v>
      </c>
      <c r="R255" s="9">
        <f t="shared" si="45"/>
        <v>0.32760000000000011</v>
      </c>
      <c r="S255" s="9">
        <f t="shared" si="46"/>
        <v>8.8400000000000006E-2</v>
      </c>
    </row>
    <row r="256" spans="1:19" outlineLevel="2" x14ac:dyDescent="0.2">
      <c r="A256" s="4">
        <v>248</v>
      </c>
      <c r="B256" s="6" t="s">
        <v>506</v>
      </c>
      <c r="C256" s="6" t="s">
        <v>642</v>
      </c>
      <c r="D256" s="6" t="s">
        <v>643</v>
      </c>
      <c r="E256" s="7">
        <v>1</v>
      </c>
      <c r="F256" s="6">
        <v>62</v>
      </c>
      <c r="G256" s="6">
        <v>14</v>
      </c>
      <c r="H256" s="6"/>
      <c r="I256" s="6" t="s">
        <v>670</v>
      </c>
      <c r="J256" s="8"/>
      <c r="K256" s="6" t="s">
        <v>676</v>
      </c>
      <c r="L256" s="6" t="s">
        <v>131</v>
      </c>
      <c r="M256" s="6" t="s">
        <v>131</v>
      </c>
      <c r="N256" s="9">
        <v>0</v>
      </c>
      <c r="O256" s="9">
        <v>0</v>
      </c>
      <c r="P256" s="9">
        <f t="shared" si="43"/>
        <v>0</v>
      </c>
      <c r="Q256" s="9">
        <f t="shared" si="44"/>
        <v>0</v>
      </c>
      <c r="R256" s="9">
        <f t="shared" si="45"/>
        <v>0</v>
      </c>
      <c r="S256" s="9">
        <f t="shared" si="46"/>
        <v>0</v>
      </c>
    </row>
    <row r="257" spans="1:30" outlineLevel="2" x14ac:dyDescent="0.2">
      <c r="A257" s="4">
        <v>249</v>
      </c>
      <c r="B257" s="6" t="s">
        <v>506</v>
      </c>
      <c r="C257" s="6" t="s">
        <v>642</v>
      </c>
      <c r="D257" s="6" t="s">
        <v>643</v>
      </c>
      <c r="E257" s="7">
        <v>1</v>
      </c>
      <c r="F257" s="6">
        <v>63</v>
      </c>
      <c r="G257" s="6">
        <v>22</v>
      </c>
      <c r="H257" s="6"/>
      <c r="I257" s="6" t="s">
        <v>77</v>
      </c>
      <c r="J257" s="8">
        <v>1</v>
      </c>
      <c r="K257" s="6" t="s">
        <v>677</v>
      </c>
      <c r="L257" s="6" t="s">
        <v>678</v>
      </c>
      <c r="M257" s="6" t="s">
        <v>679</v>
      </c>
      <c r="N257" s="9">
        <v>18.62</v>
      </c>
      <c r="O257" s="9">
        <v>11.17</v>
      </c>
      <c r="P257" s="9">
        <f t="shared" si="43"/>
        <v>33.516000000000005</v>
      </c>
      <c r="Q257" s="9">
        <f t="shared" si="44"/>
        <v>18.989000000000001</v>
      </c>
      <c r="R257" s="9">
        <f t="shared" si="45"/>
        <v>43.570800000000006</v>
      </c>
      <c r="S257" s="9">
        <f t="shared" si="46"/>
        <v>24.685700000000001</v>
      </c>
    </row>
    <row r="258" spans="1:30" outlineLevel="2" x14ac:dyDescent="0.2">
      <c r="A258" s="4">
        <v>250</v>
      </c>
      <c r="B258" s="6" t="s">
        <v>506</v>
      </c>
      <c r="C258" s="6" t="s">
        <v>642</v>
      </c>
      <c r="D258" s="6" t="s">
        <v>643</v>
      </c>
      <c r="E258" s="7">
        <v>1</v>
      </c>
      <c r="F258" s="6">
        <v>63</v>
      </c>
      <c r="G258" s="6">
        <v>39</v>
      </c>
      <c r="H258" s="6"/>
      <c r="I258" s="6" t="s">
        <v>227</v>
      </c>
      <c r="J258" s="8">
        <v>2</v>
      </c>
      <c r="K258" s="6" t="s">
        <v>680</v>
      </c>
      <c r="L258" s="6" t="s">
        <v>681</v>
      </c>
      <c r="M258" s="6" t="s">
        <v>682</v>
      </c>
      <c r="N258" s="9">
        <v>0.73</v>
      </c>
      <c r="O258" s="9">
        <v>0.32</v>
      </c>
      <c r="P258" s="9">
        <f t="shared" si="43"/>
        <v>1.3140000000000001</v>
      </c>
      <c r="Q258" s="9">
        <f t="shared" si="44"/>
        <v>0.54400000000000004</v>
      </c>
      <c r="R258" s="9">
        <f t="shared" si="45"/>
        <v>1.7082000000000002</v>
      </c>
      <c r="S258" s="9">
        <f t="shared" si="46"/>
        <v>0.70720000000000005</v>
      </c>
    </row>
    <row r="259" spans="1:30" outlineLevel="2" x14ac:dyDescent="0.2">
      <c r="A259" s="4">
        <v>251</v>
      </c>
      <c r="B259" s="6" t="s">
        <v>506</v>
      </c>
      <c r="C259" s="6" t="s">
        <v>642</v>
      </c>
      <c r="D259" s="6" t="s">
        <v>643</v>
      </c>
      <c r="E259" s="7">
        <v>1</v>
      </c>
      <c r="F259" s="6">
        <v>63</v>
      </c>
      <c r="G259" s="6">
        <v>41</v>
      </c>
      <c r="H259" s="6"/>
      <c r="I259" s="6" t="s">
        <v>683</v>
      </c>
      <c r="J259" s="8">
        <v>3</v>
      </c>
      <c r="K259" s="6" t="s">
        <v>684</v>
      </c>
      <c r="L259" s="6" t="s">
        <v>166</v>
      </c>
      <c r="M259" s="6" t="s">
        <v>167</v>
      </c>
      <c r="N259" s="9">
        <v>0.01</v>
      </c>
      <c r="O259" s="9">
        <v>0</v>
      </c>
      <c r="P259" s="9">
        <f t="shared" si="43"/>
        <v>1.8000000000000002E-2</v>
      </c>
      <c r="Q259" s="9">
        <f t="shared" si="44"/>
        <v>0</v>
      </c>
      <c r="R259" s="9">
        <f t="shared" si="45"/>
        <v>2.3400000000000004E-2</v>
      </c>
      <c r="S259" s="9">
        <f t="shared" si="46"/>
        <v>0</v>
      </c>
    </row>
    <row r="260" spans="1:30" outlineLevel="2" x14ac:dyDescent="0.2">
      <c r="A260" s="4">
        <v>252</v>
      </c>
      <c r="B260" s="6" t="s">
        <v>506</v>
      </c>
      <c r="C260" s="6" t="s">
        <v>642</v>
      </c>
      <c r="D260" s="6" t="s">
        <v>643</v>
      </c>
      <c r="E260" s="7">
        <v>1</v>
      </c>
      <c r="F260" s="6">
        <v>63</v>
      </c>
      <c r="G260" s="6">
        <v>76</v>
      </c>
      <c r="H260" s="6"/>
      <c r="I260" s="6" t="s">
        <v>670</v>
      </c>
      <c r="J260" s="8"/>
      <c r="K260" s="6" t="s">
        <v>685</v>
      </c>
      <c r="L260" s="6" t="s">
        <v>131</v>
      </c>
      <c r="M260" s="6" t="s">
        <v>131</v>
      </c>
      <c r="N260" s="9">
        <v>0</v>
      </c>
      <c r="O260" s="9">
        <v>0</v>
      </c>
      <c r="P260" s="9">
        <f t="shared" si="43"/>
        <v>0</v>
      </c>
      <c r="Q260" s="9">
        <f t="shared" si="44"/>
        <v>0</v>
      </c>
      <c r="R260" s="9">
        <f t="shared" si="45"/>
        <v>0</v>
      </c>
      <c r="S260" s="9">
        <f t="shared" si="46"/>
        <v>0</v>
      </c>
    </row>
    <row r="261" spans="1:30" outlineLevel="1" x14ac:dyDescent="0.2">
      <c r="A261" s="4"/>
      <c r="B261" s="6"/>
      <c r="C261" s="10" t="s">
        <v>686</v>
      </c>
      <c r="D261" s="6"/>
      <c r="E261" s="7"/>
      <c r="F261" s="6"/>
      <c r="G261" s="6"/>
      <c r="H261" s="6"/>
      <c r="I261" s="6"/>
      <c r="J261" s="8"/>
      <c r="K261" s="6"/>
      <c r="L261" s="6"/>
      <c r="M261" s="6"/>
      <c r="N261" s="9">
        <f t="shared" ref="N261:S261" si="47">SUBTOTAL(9,N240:N260)</f>
        <v>621.67000000000007</v>
      </c>
      <c r="O261" s="9">
        <f t="shared" si="47"/>
        <v>332.02000000000004</v>
      </c>
      <c r="P261" s="9">
        <f t="shared" si="47"/>
        <v>1119.0060000000001</v>
      </c>
      <c r="Q261" s="9">
        <f t="shared" si="47"/>
        <v>564.43399999999997</v>
      </c>
      <c r="R261" s="9">
        <f t="shared" si="47"/>
        <v>1454.7078000000004</v>
      </c>
      <c r="S261" s="9">
        <f t="shared" si="47"/>
        <v>733.76419999999985</v>
      </c>
    </row>
    <row r="262" spans="1:30" outlineLevel="2" x14ac:dyDescent="0.2">
      <c r="A262" s="4">
        <v>253</v>
      </c>
      <c r="B262" s="6" t="s">
        <v>506</v>
      </c>
      <c r="C262" s="6" t="s">
        <v>687</v>
      </c>
      <c r="D262" s="6" t="s">
        <v>688</v>
      </c>
      <c r="E262" s="7">
        <v>1</v>
      </c>
      <c r="F262" s="6">
        <v>26</v>
      </c>
      <c r="G262" s="6">
        <v>425</v>
      </c>
      <c r="H262" s="6"/>
      <c r="I262" s="6" t="s">
        <v>22</v>
      </c>
      <c r="J262" s="8" t="s">
        <v>23</v>
      </c>
      <c r="K262" s="6" t="s">
        <v>689</v>
      </c>
      <c r="L262" s="6" t="s">
        <v>690</v>
      </c>
      <c r="M262" s="6" t="s">
        <v>691</v>
      </c>
      <c r="N262" s="9">
        <v>2.09</v>
      </c>
      <c r="O262" s="9">
        <v>0.83</v>
      </c>
      <c r="P262" s="9">
        <f t="shared" ref="P262:P269" si="48">N262*$N$290</f>
        <v>3.762</v>
      </c>
      <c r="Q262" s="9">
        <f t="shared" ref="Q262:Q269" si="49">O262*$N$291</f>
        <v>1.4109999999999998</v>
      </c>
      <c r="R262" s="9">
        <f t="shared" ref="R262:R269" si="50">P262*$N$292</f>
        <v>4.8906000000000001</v>
      </c>
      <c r="S262" s="9">
        <f t="shared" ref="S262:S269" si="51">Q262*$N$293</f>
        <v>1.8342999999999998</v>
      </c>
    </row>
    <row r="263" spans="1:30" outlineLevel="2" x14ac:dyDescent="0.2">
      <c r="A263" s="4">
        <v>254</v>
      </c>
      <c r="B263" s="6" t="s">
        <v>506</v>
      </c>
      <c r="C263" s="6" t="s">
        <v>687</v>
      </c>
      <c r="D263" s="6" t="s">
        <v>688</v>
      </c>
      <c r="E263" s="7">
        <v>1</v>
      </c>
      <c r="F263" s="6">
        <v>30</v>
      </c>
      <c r="G263" s="6">
        <v>438</v>
      </c>
      <c r="H263" s="6"/>
      <c r="I263" s="6" t="s">
        <v>22</v>
      </c>
      <c r="J263" s="8" t="s">
        <v>23</v>
      </c>
      <c r="K263" s="6" t="s">
        <v>692</v>
      </c>
      <c r="L263" s="6" t="s">
        <v>693</v>
      </c>
      <c r="M263" s="6" t="s">
        <v>694</v>
      </c>
      <c r="N263" s="9">
        <v>5.7</v>
      </c>
      <c r="O263" s="9">
        <v>2.2799999999999998</v>
      </c>
      <c r="P263" s="9">
        <f t="shared" si="48"/>
        <v>10.26</v>
      </c>
      <c r="Q263" s="9">
        <f t="shared" si="49"/>
        <v>3.8759999999999994</v>
      </c>
      <c r="R263" s="9">
        <f t="shared" si="50"/>
        <v>13.338000000000001</v>
      </c>
      <c r="S263" s="9">
        <f t="shared" si="51"/>
        <v>5.0387999999999993</v>
      </c>
    </row>
    <row r="264" spans="1:30" outlineLevel="2" x14ac:dyDescent="0.2">
      <c r="A264" s="4">
        <v>255</v>
      </c>
      <c r="B264" s="6" t="s">
        <v>506</v>
      </c>
      <c r="C264" s="6" t="s">
        <v>687</v>
      </c>
      <c r="D264" s="6" t="s">
        <v>688</v>
      </c>
      <c r="E264" s="7">
        <v>1</v>
      </c>
      <c r="F264" s="6">
        <v>30</v>
      </c>
      <c r="G264" s="6">
        <v>447</v>
      </c>
      <c r="H264" s="6"/>
      <c r="I264" s="6" t="s">
        <v>22</v>
      </c>
      <c r="J264" s="8" t="s">
        <v>23</v>
      </c>
      <c r="K264" s="6" t="s">
        <v>143</v>
      </c>
      <c r="L264" s="6" t="s">
        <v>421</v>
      </c>
      <c r="M264" s="6" t="s">
        <v>393</v>
      </c>
      <c r="N264" s="9">
        <v>0.02</v>
      </c>
      <c r="O264" s="9">
        <v>0.01</v>
      </c>
      <c r="P264" s="9">
        <f t="shared" si="48"/>
        <v>3.6000000000000004E-2</v>
      </c>
      <c r="Q264" s="9">
        <f t="shared" si="49"/>
        <v>1.7000000000000001E-2</v>
      </c>
      <c r="R264" s="9">
        <f t="shared" si="50"/>
        <v>4.6800000000000008E-2</v>
      </c>
      <c r="S264" s="9">
        <f t="shared" si="51"/>
        <v>2.2100000000000002E-2</v>
      </c>
    </row>
    <row r="265" spans="1:30" outlineLevel="2" x14ac:dyDescent="0.2">
      <c r="A265" s="4">
        <v>256</v>
      </c>
      <c r="B265" s="6" t="s">
        <v>506</v>
      </c>
      <c r="C265" s="6" t="s">
        <v>687</v>
      </c>
      <c r="D265" s="6" t="s">
        <v>688</v>
      </c>
      <c r="E265" s="7">
        <v>1</v>
      </c>
      <c r="F265" s="6">
        <v>30</v>
      </c>
      <c r="G265" s="6">
        <v>449</v>
      </c>
      <c r="H265" s="6"/>
      <c r="I265" s="6" t="s">
        <v>22</v>
      </c>
      <c r="J265" s="8" t="s">
        <v>23</v>
      </c>
      <c r="K265" s="6" t="s">
        <v>695</v>
      </c>
      <c r="L265" s="6" t="s">
        <v>696</v>
      </c>
      <c r="M265" s="6" t="s">
        <v>182</v>
      </c>
      <c r="N265" s="9">
        <v>3.62</v>
      </c>
      <c r="O265" s="9">
        <v>1.45</v>
      </c>
      <c r="P265" s="9">
        <f t="shared" si="48"/>
        <v>6.516</v>
      </c>
      <c r="Q265" s="9">
        <f t="shared" si="49"/>
        <v>2.4649999999999999</v>
      </c>
      <c r="R265" s="9">
        <f t="shared" si="50"/>
        <v>8.4708000000000006</v>
      </c>
      <c r="S265" s="9">
        <f t="shared" si="51"/>
        <v>3.2044999999999999</v>
      </c>
    </row>
    <row r="266" spans="1:30" outlineLevel="2" x14ac:dyDescent="0.2">
      <c r="A266" s="4">
        <v>257</v>
      </c>
      <c r="B266" s="6" t="s">
        <v>506</v>
      </c>
      <c r="C266" s="6" t="s">
        <v>687</v>
      </c>
      <c r="D266" s="6" t="s">
        <v>688</v>
      </c>
      <c r="E266" s="7">
        <v>1</v>
      </c>
      <c r="F266" s="6">
        <v>30</v>
      </c>
      <c r="G266" s="6">
        <v>458</v>
      </c>
      <c r="H266" s="6"/>
      <c r="I266" s="6" t="s">
        <v>22</v>
      </c>
      <c r="J266" s="8" t="s">
        <v>23</v>
      </c>
      <c r="K266" s="6" t="s">
        <v>697</v>
      </c>
      <c r="L266" s="6" t="s">
        <v>228</v>
      </c>
      <c r="M266" s="6" t="s">
        <v>91</v>
      </c>
      <c r="N266" s="9">
        <v>0.31</v>
      </c>
      <c r="O266" s="9">
        <v>0.12</v>
      </c>
      <c r="P266" s="9">
        <f t="shared" si="48"/>
        <v>0.55800000000000005</v>
      </c>
      <c r="Q266" s="9">
        <f t="shared" si="49"/>
        <v>0.20399999999999999</v>
      </c>
      <c r="R266" s="9">
        <f t="shared" si="50"/>
        <v>0.72540000000000004</v>
      </c>
      <c r="S266" s="9">
        <f t="shared" si="51"/>
        <v>0.26519999999999999</v>
      </c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</row>
    <row r="267" spans="1:30" outlineLevel="2" x14ac:dyDescent="0.2">
      <c r="A267" s="4">
        <v>258</v>
      </c>
      <c r="B267" s="6" t="s">
        <v>506</v>
      </c>
      <c r="C267" s="6" t="s">
        <v>687</v>
      </c>
      <c r="D267" s="6" t="s">
        <v>688</v>
      </c>
      <c r="E267" s="7">
        <v>1</v>
      </c>
      <c r="F267" s="6">
        <v>30</v>
      </c>
      <c r="G267" s="6">
        <v>461</v>
      </c>
      <c r="H267" s="6"/>
      <c r="I267" s="6" t="s">
        <v>22</v>
      </c>
      <c r="J267" s="8" t="s">
        <v>23</v>
      </c>
      <c r="K267" s="6" t="s">
        <v>698</v>
      </c>
      <c r="L267" s="6" t="s">
        <v>699</v>
      </c>
      <c r="M267" s="6" t="s">
        <v>700</v>
      </c>
      <c r="N267" s="9">
        <v>1.68</v>
      </c>
      <c r="O267" s="9">
        <v>0.67</v>
      </c>
      <c r="P267" s="9">
        <f t="shared" si="48"/>
        <v>3.024</v>
      </c>
      <c r="Q267" s="9">
        <f t="shared" si="49"/>
        <v>1.139</v>
      </c>
      <c r="R267" s="9">
        <f t="shared" si="50"/>
        <v>3.9312</v>
      </c>
      <c r="S267" s="9">
        <f t="shared" si="51"/>
        <v>1.4807000000000001</v>
      </c>
      <c r="T267" s="17"/>
      <c r="U267" s="17"/>
      <c r="V267" s="17"/>
      <c r="W267" s="17"/>
      <c r="X267" s="17"/>
      <c r="Y267" s="17"/>
      <c r="Z267" s="17"/>
      <c r="AA267" s="17"/>
      <c r="AB267" s="17"/>
    </row>
    <row r="268" spans="1:30" outlineLevel="2" x14ac:dyDescent="0.2">
      <c r="A268" s="4">
        <v>259</v>
      </c>
      <c r="B268" s="6" t="s">
        <v>506</v>
      </c>
      <c r="C268" s="6" t="s">
        <v>687</v>
      </c>
      <c r="D268" s="6" t="s">
        <v>688</v>
      </c>
      <c r="E268" s="7">
        <v>1</v>
      </c>
      <c r="F268" s="6">
        <v>31</v>
      </c>
      <c r="G268" s="6">
        <v>345</v>
      </c>
      <c r="H268" s="6"/>
      <c r="I268" s="6" t="s">
        <v>22</v>
      </c>
      <c r="J268" s="8" t="s">
        <v>23</v>
      </c>
      <c r="K268" s="6" t="s">
        <v>701</v>
      </c>
      <c r="L268" s="6" t="s">
        <v>702</v>
      </c>
      <c r="M268" s="6" t="s">
        <v>152</v>
      </c>
      <c r="N268" s="9">
        <v>0.69</v>
      </c>
      <c r="O268" s="9">
        <v>0.27</v>
      </c>
      <c r="P268" s="9">
        <f t="shared" si="48"/>
        <v>1.242</v>
      </c>
      <c r="Q268" s="9">
        <f t="shared" si="49"/>
        <v>0.45900000000000002</v>
      </c>
      <c r="R268" s="9">
        <f t="shared" si="50"/>
        <v>1.6146</v>
      </c>
      <c r="S268" s="9">
        <f t="shared" si="51"/>
        <v>0.59670000000000001</v>
      </c>
      <c r="T268" s="17"/>
      <c r="U268" s="17"/>
      <c r="V268" s="17"/>
      <c r="W268" s="17"/>
      <c r="X268" s="17"/>
      <c r="Y268" s="17"/>
      <c r="Z268" s="17"/>
      <c r="AA268" s="17"/>
      <c r="AB268" s="17"/>
    </row>
    <row r="269" spans="1:30" outlineLevel="2" x14ac:dyDescent="0.2">
      <c r="A269" s="4">
        <v>260</v>
      </c>
      <c r="B269" s="6" t="s">
        <v>506</v>
      </c>
      <c r="C269" s="6" t="s">
        <v>687</v>
      </c>
      <c r="D269" s="6" t="s">
        <v>688</v>
      </c>
      <c r="E269" s="18">
        <v>1</v>
      </c>
      <c r="F269" s="6">
        <v>32</v>
      </c>
      <c r="G269" s="6">
        <v>455</v>
      </c>
      <c r="H269" s="6"/>
      <c r="I269" s="6" t="s">
        <v>22</v>
      </c>
      <c r="J269" s="6" t="s">
        <v>23</v>
      </c>
      <c r="K269" s="6" t="s">
        <v>703</v>
      </c>
      <c r="L269" s="6" t="s">
        <v>704</v>
      </c>
      <c r="M269" s="6" t="s">
        <v>106</v>
      </c>
      <c r="N269" s="19">
        <v>1.57</v>
      </c>
      <c r="O269" s="19">
        <v>0.63</v>
      </c>
      <c r="P269" s="9">
        <f t="shared" si="48"/>
        <v>2.8260000000000001</v>
      </c>
      <c r="Q269" s="9">
        <f t="shared" si="49"/>
        <v>1.071</v>
      </c>
      <c r="R269" s="9">
        <f t="shared" si="50"/>
        <v>3.6738000000000004</v>
      </c>
      <c r="S269" s="9">
        <f t="shared" si="51"/>
        <v>1.3923000000000001</v>
      </c>
      <c r="T269" s="17"/>
      <c r="U269" s="17"/>
      <c r="V269" s="17"/>
      <c r="W269" s="17"/>
      <c r="X269" s="17"/>
      <c r="Y269" s="17"/>
      <c r="Z269" s="17"/>
      <c r="AA269" s="17"/>
      <c r="AB269" s="17"/>
    </row>
    <row r="270" spans="1:30" outlineLevel="1" x14ac:dyDescent="0.2">
      <c r="A270" s="4"/>
      <c r="B270" s="6"/>
      <c r="C270" s="10" t="s">
        <v>705</v>
      </c>
      <c r="D270" s="6"/>
      <c r="E270" s="18"/>
      <c r="F270" s="6"/>
      <c r="G270" s="6"/>
      <c r="H270" s="6"/>
      <c r="I270" s="6"/>
      <c r="J270" s="6"/>
      <c r="K270" s="6"/>
      <c r="L270" s="6"/>
      <c r="M270" s="6"/>
      <c r="N270" s="19">
        <f t="shared" ref="N270:S270" si="52">SUBTOTAL(9,N262:N269)</f>
        <v>15.68</v>
      </c>
      <c r="O270" s="19">
        <f t="shared" si="52"/>
        <v>6.2599999999999989</v>
      </c>
      <c r="P270" s="9">
        <f t="shared" si="52"/>
        <v>28.224</v>
      </c>
      <c r="Q270" s="9">
        <f t="shared" si="52"/>
        <v>10.641999999999998</v>
      </c>
      <c r="R270" s="9">
        <f t="shared" si="52"/>
        <v>36.691200000000002</v>
      </c>
      <c r="S270" s="9">
        <f t="shared" si="52"/>
        <v>13.8346</v>
      </c>
      <c r="T270" s="17"/>
      <c r="U270" s="17"/>
      <c r="V270" s="17"/>
      <c r="W270" s="17"/>
      <c r="X270" s="17"/>
      <c r="Y270" s="17"/>
      <c r="Z270" s="17"/>
      <c r="AA270" s="17"/>
      <c r="AB270" s="17"/>
    </row>
    <row r="271" spans="1:30" outlineLevel="2" x14ac:dyDescent="0.2">
      <c r="A271" s="4">
        <v>261</v>
      </c>
      <c r="B271" s="6" t="s">
        <v>19</v>
      </c>
      <c r="C271" s="6" t="s">
        <v>706</v>
      </c>
      <c r="D271" s="6" t="s">
        <v>707</v>
      </c>
      <c r="E271" s="18">
        <v>1</v>
      </c>
      <c r="F271" s="6">
        <v>5</v>
      </c>
      <c r="G271" s="6">
        <v>72</v>
      </c>
      <c r="H271" s="6"/>
      <c r="I271" s="6" t="s">
        <v>227</v>
      </c>
      <c r="J271" s="6">
        <v>3</v>
      </c>
      <c r="K271" s="6" t="s">
        <v>708</v>
      </c>
      <c r="L271" s="6" t="s">
        <v>406</v>
      </c>
      <c r="M271" s="6" t="s">
        <v>399</v>
      </c>
      <c r="N271" s="19">
        <v>0.08</v>
      </c>
      <c r="O271" s="19">
        <v>0.02</v>
      </c>
      <c r="P271" s="9">
        <f>N271*$N$290</f>
        <v>0.14400000000000002</v>
      </c>
      <c r="Q271" s="9">
        <f>O271*$N$291</f>
        <v>3.4000000000000002E-2</v>
      </c>
      <c r="R271" s="9">
        <f>P271*$N$292</f>
        <v>0.18720000000000003</v>
      </c>
      <c r="S271" s="9">
        <f>Q271*$N$293</f>
        <v>4.4200000000000003E-2</v>
      </c>
      <c r="T271" s="17"/>
      <c r="U271" s="17"/>
      <c r="V271" s="17"/>
      <c r="W271" s="17"/>
      <c r="X271" s="17"/>
      <c r="Y271" s="17"/>
      <c r="Z271" s="17"/>
      <c r="AA271" s="17"/>
      <c r="AB271" s="17"/>
    </row>
    <row r="272" spans="1:30" outlineLevel="2" x14ac:dyDescent="0.2">
      <c r="A272" s="4">
        <v>262</v>
      </c>
      <c r="B272" s="6" t="s">
        <v>19</v>
      </c>
      <c r="C272" s="6" t="s">
        <v>706</v>
      </c>
      <c r="D272" s="6" t="s">
        <v>707</v>
      </c>
      <c r="E272" s="18">
        <v>1</v>
      </c>
      <c r="F272" s="6">
        <v>5</v>
      </c>
      <c r="G272" s="6">
        <v>86</v>
      </c>
      <c r="H272" s="6"/>
      <c r="I272" s="6" t="s">
        <v>27</v>
      </c>
      <c r="J272" s="6">
        <v>4</v>
      </c>
      <c r="K272" s="6" t="s">
        <v>709</v>
      </c>
      <c r="L272" s="6" t="s">
        <v>710</v>
      </c>
      <c r="M272" s="6" t="s">
        <v>711</v>
      </c>
      <c r="N272" s="19">
        <v>1.27</v>
      </c>
      <c r="O272" s="19">
        <v>1.27</v>
      </c>
      <c r="P272" s="9">
        <f>N272*$N$290</f>
        <v>2.286</v>
      </c>
      <c r="Q272" s="9">
        <f>O272*$N$291</f>
        <v>2.1589999999999998</v>
      </c>
      <c r="R272" s="9">
        <f>P272*$N$292</f>
        <v>2.9718</v>
      </c>
      <c r="S272" s="9">
        <f>Q272*$N$293</f>
        <v>2.8066999999999998</v>
      </c>
      <c r="T272" s="17"/>
      <c r="U272" s="17"/>
      <c r="V272" s="17"/>
      <c r="W272" s="17"/>
      <c r="X272" s="17"/>
      <c r="Y272" s="17"/>
      <c r="Z272" s="17"/>
      <c r="AA272" s="17"/>
      <c r="AB272" s="17"/>
    </row>
    <row r="273" spans="1:28" outlineLevel="2" x14ac:dyDescent="0.2">
      <c r="A273" s="4">
        <v>263</v>
      </c>
      <c r="B273" s="6" t="s">
        <v>19</v>
      </c>
      <c r="C273" s="6" t="s">
        <v>706</v>
      </c>
      <c r="D273" s="6" t="s">
        <v>707</v>
      </c>
      <c r="E273" s="18">
        <v>1</v>
      </c>
      <c r="F273" s="6">
        <v>5</v>
      </c>
      <c r="G273" s="6">
        <v>87</v>
      </c>
      <c r="H273" s="6"/>
      <c r="I273" s="6" t="s">
        <v>227</v>
      </c>
      <c r="J273" s="6">
        <v>2</v>
      </c>
      <c r="K273" s="6" t="s">
        <v>712</v>
      </c>
      <c r="L273" s="6" t="s">
        <v>373</v>
      </c>
      <c r="M273" s="6" t="s">
        <v>713</v>
      </c>
      <c r="N273" s="19">
        <v>1.4</v>
      </c>
      <c r="O273" s="19">
        <v>1.4</v>
      </c>
      <c r="P273" s="9">
        <f>N273*$N$290</f>
        <v>2.52</v>
      </c>
      <c r="Q273" s="9">
        <f>O273*$N$291</f>
        <v>2.38</v>
      </c>
      <c r="R273" s="9">
        <f>P273*$N$292</f>
        <v>3.2760000000000002</v>
      </c>
      <c r="S273" s="9">
        <f>Q273*$N$293</f>
        <v>3.0939999999999999</v>
      </c>
      <c r="T273" s="17"/>
      <c r="U273" s="17"/>
      <c r="V273" s="17"/>
      <c r="W273" s="17"/>
      <c r="X273" s="17"/>
      <c r="Y273" s="17"/>
      <c r="Z273" s="17"/>
      <c r="AA273" s="17"/>
      <c r="AB273" s="17"/>
    </row>
    <row r="274" spans="1:28" outlineLevel="1" x14ac:dyDescent="0.2">
      <c r="A274" s="26"/>
      <c r="B274" s="27"/>
      <c r="C274" s="29" t="s">
        <v>714</v>
      </c>
      <c r="D274" s="27"/>
      <c r="E274" s="28"/>
      <c r="F274" s="27"/>
      <c r="G274" s="27"/>
      <c r="H274" s="27"/>
      <c r="I274" s="27"/>
      <c r="J274" s="27"/>
      <c r="K274" s="27"/>
      <c r="L274" s="27"/>
      <c r="M274" s="27"/>
      <c r="N274" s="21">
        <f t="shared" ref="N274:S274" si="53">SUBTOTAL(9,N271:N273)</f>
        <v>2.75</v>
      </c>
      <c r="O274" s="21">
        <f t="shared" si="53"/>
        <v>2.69</v>
      </c>
      <c r="P274" s="22">
        <f t="shared" si="53"/>
        <v>4.95</v>
      </c>
      <c r="Q274" s="22">
        <f t="shared" si="53"/>
        <v>4.5729999999999995</v>
      </c>
      <c r="R274" s="22">
        <f t="shared" si="53"/>
        <v>6.4350000000000005</v>
      </c>
      <c r="S274" s="22">
        <f t="shared" si="53"/>
        <v>5.9448999999999996</v>
      </c>
      <c r="T274" s="17"/>
      <c r="U274" s="17"/>
      <c r="V274" s="17"/>
      <c r="W274" s="17"/>
      <c r="X274" s="17"/>
      <c r="Y274" s="17"/>
      <c r="Z274" s="17"/>
      <c r="AA274" s="17"/>
      <c r="AB274" s="17"/>
    </row>
    <row r="275" spans="1:28" x14ac:dyDescent="0.2">
      <c r="A275" s="26"/>
      <c r="B275" s="27"/>
      <c r="C275" s="29" t="s">
        <v>715</v>
      </c>
      <c r="D275" s="27"/>
      <c r="E275" s="28"/>
      <c r="F275" s="27"/>
      <c r="G275" s="27"/>
      <c r="H275" s="27"/>
      <c r="I275" s="27"/>
      <c r="J275" s="27"/>
      <c r="K275" s="27"/>
      <c r="L275" s="27"/>
      <c r="M275" s="27"/>
      <c r="N275" s="21">
        <f t="shared" ref="N275:S275" si="54">SUBTOTAL(9,N2:N273)</f>
        <v>4515.2999999999993</v>
      </c>
      <c r="O275" s="21">
        <f t="shared" si="54"/>
        <v>2649.2400000000002</v>
      </c>
      <c r="P275" s="22">
        <f t="shared" si="54"/>
        <v>8127.54</v>
      </c>
      <c r="Q275" s="22">
        <f t="shared" si="54"/>
        <v>4503.7079999999996</v>
      </c>
      <c r="R275" s="22">
        <f t="shared" si="54"/>
        <v>10565.802000000007</v>
      </c>
      <c r="S275" s="22">
        <f t="shared" si="54"/>
        <v>5854.8203999999969</v>
      </c>
      <c r="T275" s="17"/>
      <c r="U275" s="17"/>
      <c r="V275" s="17"/>
      <c r="W275" s="17"/>
      <c r="X275" s="17"/>
      <c r="Y275" s="17"/>
      <c r="Z275" s="17"/>
      <c r="AA275" s="17"/>
      <c r="AB275" s="17"/>
    </row>
    <row r="276" spans="1:28" x14ac:dyDescent="0.2"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</row>
    <row r="277" spans="1:28" x14ac:dyDescent="0.2"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</row>
    <row r="278" spans="1:28" x14ac:dyDescent="0.2"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</row>
    <row r="279" spans="1:28" x14ac:dyDescent="0.2"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</row>
    <row r="280" spans="1:28" x14ac:dyDescent="0.2"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</row>
    <row r="281" spans="1:28" x14ac:dyDescent="0.2"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</row>
    <row r="282" spans="1:28" x14ac:dyDescent="0.2"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</row>
    <row r="283" spans="1:28" x14ac:dyDescent="0.2"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</row>
    <row r="289" spans="1:30" s="24" customFormat="1" x14ac:dyDescent="0.2">
      <c r="A289" s="20"/>
      <c r="B289" s="3"/>
      <c r="C289" s="3"/>
      <c r="D289" s="3"/>
      <c r="E289" s="23"/>
      <c r="F289" s="3"/>
      <c r="G289" s="3"/>
      <c r="H289" s="3"/>
      <c r="I289" s="3"/>
      <c r="J289" s="20"/>
      <c r="K289" s="3"/>
      <c r="L289" s="3"/>
      <c r="M289" s="3"/>
      <c r="N289" s="24" t="s">
        <v>716</v>
      </c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</row>
    <row r="290" spans="1:30" s="24" customFormat="1" x14ac:dyDescent="0.2">
      <c r="A290" s="20"/>
      <c r="B290" s="3"/>
      <c r="C290" s="3"/>
      <c r="D290" s="3"/>
      <c r="E290" s="23"/>
      <c r="F290" s="3"/>
      <c r="G290" s="3"/>
      <c r="H290" s="3"/>
      <c r="I290" s="3" t="s">
        <v>717</v>
      </c>
      <c r="J290" s="20"/>
      <c r="K290" s="3"/>
      <c r="L290" s="3"/>
      <c r="M290" s="3"/>
      <c r="N290" s="24">
        <v>1.8</v>
      </c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</row>
    <row r="291" spans="1:30" s="24" customFormat="1" x14ac:dyDescent="0.2">
      <c r="A291" s="20"/>
      <c r="B291" s="3"/>
      <c r="C291" s="3"/>
      <c r="D291" s="3"/>
      <c r="E291" s="23"/>
      <c r="F291" s="3"/>
      <c r="G291" s="3"/>
      <c r="H291" s="3"/>
      <c r="I291" s="3" t="s">
        <v>718</v>
      </c>
      <c r="J291" s="20"/>
      <c r="K291" s="3"/>
      <c r="L291" s="3"/>
      <c r="M291" s="3"/>
      <c r="N291" s="24">
        <v>1.7</v>
      </c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</row>
    <row r="292" spans="1:30" s="24" customFormat="1" x14ac:dyDescent="0.2">
      <c r="A292" s="20"/>
      <c r="B292" s="3"/>
      <c r="C292" s="3"/>
      <c r="D292" s="3"/>
      <c r="E292" s="23"/>
      <c r="F292" s="3"/>
      <c r="G292" s="3"/>
      <c r="H292" s="3"/>
      <c r="I292" s="3" t="s">
        <v>719</v>
      </c>
      <c r="J292" s="20"/>
      <c r="K292" s="3"/>
      <c r="L292" s="3"/>
      <c r="M292" s="3"/>
      <c r="N292" s="24">
        <v>1.3</v>
      </c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</row>
    <row r="293" spans="1:30" s="24" customFormat="1" x14ac:dyDescent="0.2">
      <c r="A293" s="20"/>
      <c r="B293" s="3"/>
      <c r="C293" s="3"/>
      <c r="D293" s="3"/>
      <c r="E293" s="3"/>
      <c r="F293" s="3"/>
      <c r="G293" s="3"/>
      <c r="H293" s="3"/>
      <c r="I293" s="3" t="s">
        <v>720</v>
      </c>
      <c r="J293" s="3"/>
      <c r="K293" s="25"/>
      <c r="L293" s="3"/>
      <c r="M293" s="3"/>
      <c r="N293" s="24">
        <v>1.3</v>
      </c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</row>
    <row r="294" spans="1:30" s="24" customFormat="1" x14ac:dyDescent="0.2">
      <c r="A294" s="20"/>
      <c r="B294" s="3"/>
      <c r="C294" s="3"/>
      <c r="D294" s="3"/>
      <c r="E294" s="3"/>
      <c r="F294" s="3"/>
      <c r="G294" s="3"/>
      <c r="H294" s="3"/>
      <c r="I294" s="3"/>
      <c r="J294" s="3"/>
      <c r="K294" s="25"/>
      <c r="L294" s="3"/>
      <c r="M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</row>
    <row r="295" spans="1:30" s="24" customFormat="1" x14ac:dyDescent="0.2">
      <c r="A295" s="20"/>
      <c r="B295" s="3"/>
      <c r="C295" s="3"/>
      <c r="D295" s="3"/>
      <c r="E295" s="3"/>
      <c r="F295" s="3"/>
      <c r="G295" s="3"/>
      <c r="H295" s="3"/>
      <c r="I295" s="3"/>
      <c r="J295" s="3"/>
      <c r="K295" s="17"/>
      <c r="L295" s="3"/>
      <c r="M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</row>
  </sheetData>
  <autoFilter ref="A1:S273">
    <sortState ref="A2:S273">
      <sortCondition ref="C2:C273"/>
    </sortState>
  </autoFilter>
  <conditionalFormatting sqref="A1:S3 E268:S275 B268:C275 B4:S267 A4:A275">
    <cfRule type="expression" dxfId="1" priority="2">
      <formula>RIGHT($C1,6)="Totale"</formula>
    </cfRule>
  </conditionalFormatting>
  <conditionalFormatting sqref="D268:D275">
    <cfRule type="expression" dxfId="0" priority="1">
      <formula>RIGHT($C268,6)="Totale"</formula>
    </cfRule>
  </conditionalFormatting>
  <pageMargins left="0.70866141732283472" right="0.70866141732283472" top="0.82677165354330717" bottom="0.74803149606299213" header="0.31496062992125984" footer="0.31496062992125984"/>
  <pageSetup paperSize="9" scale="59" fitToHeight="0" orientation="landscape" r:id="rId1"/>
  <headerFooter>
    <oddHeader>&amp;CVisure terreni di proprietà ENEA</oddHeader>
    <oddFooter>&amp;Laggiornamento: &amp;D&amp;C&amp;P di &amp;N&amp;RPredisposoto da AMC-PATR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Terreni</vt:lpstr>
      <vt:lpstr>Terreni!Area_stampa</vt:lpstr>
      <vt:lpstr>Terreni!Titoli_stampa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 De Nardis</dc:creator>
  <cp:lastModifiedBy>GUIDI LORELLA</cp:lastModifiedBy>
  <dcterms:created xsi:type="dcterms:W3CDTF">2022-02-28T08:30:07Z</dcterms:created>
  <dcterms:modified xsi:type="dcterms:W3CDTF">2022-02-28T11:24:20Z</dcterms:modified>
</cp:coreProperties>
</file>