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05" windowWidth="24675" windowHeight="11790"/>
  </bookViews>
  <sheets>
    <sheet name="ENTRATE" sheetId="2" r:id="rId1"/>
    <sheet name="USCITE" sheetId="3" r:id="rId2"/>
    <sheet name="Foglio1" sheetId="1" r:id="rId3"/>
  </sheets>
  <definedNames>
    <definedName name="_xlnm._FilterDatabase" localSheetId="0" hidden="1">ENTRATE!$A$3:$E$164</definedName>
    <definedName name="_xlnm._FilterDatabase" localSheetId="1" hidden="1">USCITE!$A$3:$E$173</definedName>
    <definedName name="_xlnm.Print_Area" localSheetId="0">ENTRATE!$A$1:$E$164</definedName>
    <definedName name="_xlnm.Print_Area" localSheetId="1">USCITE!$A$1:$E$173</definedName>
    <definedName name="_xlnm.Print_Titles" localSheetId="0">ENTRATE!$1:$3</definedName>
    <definedName name="_xlnm.Print_Titles" localSheetId="1">USCITE!$1:$3</definedName>
  </definedNames>
  <calcPr calcId="145621" iterateDelta="1E-4"/>
</workbook>
</file>

<file path=xl/calcChain.xml><?xml version="1.0" encoding="utf-8"?>
<calcChain xmlns="http://schemas.openxmlformats.org/spreadsheetml/2006/main">
  <c r="E167" i="3" l="1"/>
  <c r="D167" i="3"/>
  <c r="E161" i="3"/>
  <c r="D161" i="3"/>
  <c r="E158" i="3"/>
  <c r="E157" i="3" s="1"/>
  <c r="D158" i="3"/>
  <c r="D157" i="3" s="1"/>
  <c r="E155" i="3"/>
  <c r="E154" i="3" s="1"/>
  <c r="D155" i="3"/>
  <c r="D154" i="3" s="1"/>
  <c r="E148" i="3"/>
  <c r="D148" i="3"/>
  <c r="E145" i="3"/>
  <c r="D145" i="3"/>
  <c r="E142" i="3"/>
  <c r="D142" i="3"/>
  <c r="E139" i="3"/>
  <c r="D139" i="3"/>
  <c r="D138" i="3"/>
  <c r="E130" i="3"/>
  <c r="D130" i="3"/>
  <c r="E114" i="3"/>
  <c r="D114" i="3"/>
  <c r="E103" i="3"/>
  <c r="D103" i="3"/>
  <c r="E98" i="3"/>
  <c r="D98" i="3"/>
  <c r="E91" i="3"/>
  <c r="D91" i="3"/>
  <c r="E65" i="3"/>
  <c r="D65" i="3"/>
  <c r="E59" i="3"/>
  <c r="D59" i="3"/>
  <c r="E52" i="3"/>
  <c r="D52" i="3"/>
  <c r="E49" i="3"/>
  <c r="D49" i="3"/>
  <c r="E41" i="3"/>
  <c r="D41" i="3"/>
  <c r="E36" i="3"/>
  <c r="D36" i="3"/>
  <c r="E32" i="3"/>
  <c r="D32" i="3"/>
  <c r="E25" i="3"/>
  <c r="D25" i="3"/>
  <c r="E23" i="3"/>
  <c r="D23" i="3"/>
  <c r="E19" i="3"/>
  <c r="D19" i="3"/>
  <c r="E13" i="3"/>
  <c r="D13" i="3"/>
  <c r="E10" i="3"/>
  <c r="D10" i="3"/>
  <c r="E8" i="3"/>
  <c r="D8" i="3"/>
  <c r="E5" i="3"/>
  <c r="D5" i="3"/>
  <c r="E158" i="2"/>
  <c r="D158" i="2"/>
  <c r="E152" i="2"/>
  <c r="D152" i="2"/>
  <c r="E149" i="2"/>
  <c r="E148" i="2" s="1"/>
  <c r="D149" i="2"/>
  <c r="D148" i="2" s="1"/>
  <c r="E146" i="2"/>
  <c r="E145" i="2" s="1"/>
  <c r="D146" i="2"/>
  <c r="D145" i="2"/>
  <c r="E142" i="2"/>
  <c r="D142" i="2"/>
  <c r="E137" i="2"/>
  <c r="D137" i="2"/>
  <c r="E133" i="2"/>
  <c r="D133" i="2"/>
  <c r="E130" i="2"/>
  <c r="D130" i="2"/>
  <c r="E127" i="2"/>
  <c r="D127" i="2"/>
  <c r="E118" i="2"/>
  <c r="D118" i="2"/>
  <c r="E102" i="2"/>
  <c r="D102" i="2"/>
  <c r="E91" i="2"/>
  <c r="D91" i="2"/>
  <c r="E86" i="2"/>
  <c r="D86" i="2"/>
  <c r="E80" i="2"/>
  <c r="D80" i="2"/>
  <c r="E76" i="2"/>
  <c r="D76" i="2"/>
  <c r="E61" i="2"/>
  <c r="D61" i="2"/>
  <c r="E50" i="2"/>
  <c r="D50" i="2"/>
  <c r="E47" i="2"/>
  <c r="D47" i="2"/>
  <c r="E42" i="2"/>
  <c r="D42" i="2"/>
  <c r="E37" i="2"/>
  <c r="D37" i="2"/>
  <c r="E33" i="2"/>
  <c r="D33" i="2"/>
  <c r="E28" i="2"/>
  <c r="D28" i="2"/>
  <c r="E24" i="2"/>
  <c r="D24" i="2"/>
  <c r="E17" i="2"/>
  <c r="E16" i="2" s="1"/>
  <c r="D17" i="2"/>
  <c r="D16" i="2" s="1"/>
  <c r="E13" i="2"/>
  <c r="D13" i="2"/>
  <c r="E10" i="2"/>
  <c r="D10" i="2"/>
  <c r="E5" i="2"/>
  <c r="D5" i="2"/>
  <c r="E138" i="3" l="1"/>
  <c r="D151" i="2"/>
  <c r="D126" i="2"/>
  <c r="E126" i="2"/>
  <c r="E4" i="2"/>
  <c r="D4" i="2"/>
  <c r="D48" i="3"/>
  <c r="D4" i="3"/>
  <c r="E151" i="2"/>
  <c r="D85" i="2"/>
  <c r="D46" i="2"/>
  <c r="E23" i="2"/>
  <c r="E160" i="3"/>
  <c r="D160" i="3"/>
  <c r="E97" i="3"/>
  <c r="D97" i="3"/>
  <c r="E48" i="3"/>
  <c r="E4" i="3"/>
  <c r="E85" i="2"/>
  <c r="E46" i="2"/>
  <c r="D23" i="2"/>
</calcChain>
</file>

<file path=xl/sharedStrings.xml><?xml version="1.0" encoding="utf-8"?>
<sst xmlns="http://schemas.openxmlformats.org/spreadsheetml/2006/main" count="1009" uniqueCount="327">
  <si>
    <t>ALLEGATO 4 – ALTRI ENTI IN CONTABILITA' FINANZIARIA</t>
  </si>
  <si>
    <t>Prospetto di cui all'art. 8, comma 1,D.L. 66/2014 (enti in contabilità finanziaria)</t>
  </si>
  <si>
    <t>Sezione</t>
  </si>
  <si>
    <t>Livelli</t>
  </si>
  <si>
    <t>Voce</t>
  </si>
  <si>
    <t>Competenza</t>
  </si>
  <si>
    <t>Cassa</t>
  </si>
  <si>
    <t>E</t>
  </si>
  <si>
    <t>I</t>
  </si>
  <si>
    <t>Entrate correnti di natura tributaria, contributiva e perequativa</t>
  </si>
  <si>
    <t>II</t>
  </si>
  <si>
    <t>Tributi</t>
  </si>
  <si>
    <t>III</t>
  </si>
  <si>
    <t>Imposte, tasse e proventi assimilati</t>
  </si>
  <si>
    <t>Tributi destinati al finanziamento della sanità</t>
  </si>
  <si>
    <t>Tributi devoluti e regolati alle autonomie speciali</t>
  </si>
  <si>
    <t>Compartecipazioni di tributi</t>
  </si>
  <si>
    <t>Contributi sociali e premi</t>
  </si>
  <si>
    <t>Contributi sociali e premi a carico del datore di lavoro e dei lavoratori</t>
  </si>
  <si>
    <t>Contributi sociali a carico delle persone non occupate</t>
  </si>
  <si>
    <t>Fondi perequativi</t>
  </si>
  <si>
    <t>Fondi perequativi da Amministrazioni Centrali</t>
  </si>
  <si>
    <t>Fondi perequativi dalla Regione o Provincia autonoma</t>
  </si>
  <si>
    <t>Trasferimenti correnti</t>
  </si>
  <si>
    <t>Trasferimenti correnti da Amministrazioni pubbliche</t>
  </si>
  <si>
    <t>Trasferimenti correnti da Famiglie</t>
  </si>
  <si>
    <t>Trasferimenti correnti da Imprese</t>
  </si>
  <si>
    <t>Trasferimenti correnti da Istituzioni Sociali Private</t>
  </si>
  <si>
    <t>Trasferimenti correnti dall'Unione Europea e dal Resto del Mondo</t>
  </si>
  <si>
    <t>Entrate extratributarie</t>
  </si>
  <si>
    <t>Vendita di beni e servizi e proventi derivanti dalla gestione dei beni</t>
  </si>
  <si>
    <t>Vendita di beni</t>
  </si>
  <si>
    <t>Entrate dalla vendita e dall'erogazione di servizi</t>
  </si>
  <si>
    <t>Proventi derivanti dalla gestione dei beni</t>
  </si>
  <si>
    <t>Proventi derivanti dall'attività di controllo e repressione delle irregolarità e degli illeciti</t>
  </si>
  <si>
    <t>Entrate da amministrazioni pubbliche derivanti dall'attività di controllo e repressione delle irregolarità e degli illeciti</t>
  </si>
  <si>
    <t>Entrate da famiglie derivanti dall'attività di controllo e repressione delle irregolarità e degli illeciti</t>
  </si>
  <si>
    <t>Entrate da Imprese derivanti dall'attività di controllo e repressione delle irregolarità e degli illeciti</t>
  </si>
  <si>
    <t>Entrate da Istituzioni Sociali Private derivanti dall'attività di controllo e repressione delle irregolarità e degli illeciti</t>
  </si>
  <si>
    <t>Interessi attivi</t>
  </si>
  <si>
    <t>Interessi attivi da titoli o finanziamenti a breve termine</t>
  </si>
  <si>
    <t>Interessi attivi da titoli o finanziamenti a medio - lungo termine</t>
  </si>
  <si>
    <t>Altri interessi attivi</t>
  </si>
  <si>
    <t>Altre entrate da redditi da capitale</t>
  </si>
  <si>
    <t>Rendimenti da fondi comuni di investimento</t>
  </si>
  <si>
    <t>Entrate derivanti dalla distribuzione di dividendi</t>
  </si>
  <si>
    <t>Entrate derivanti dalla distribuzione di utili e avanzi</t>
  </si>
  <si>
    <t>Rimborsi e altre entrate correnti</t>
  </si>
  <si>
    <t>Indennizzi di assicurazione</t>
  </si>
  <si>
    <t>Rimborsi in entrata</t>
  </si>
  <si>
    <t>Altre entrate correnti n.a.c.</t>
  </si>
  <si>
    <t>Entrate in conto capitale</t>
  </si>
  <si>
    <t>Tributi in conto capitale</t>
  </si>
  <si>
    <t>Imposte da sanatorie e condoni</t>
  </si>
  <si>
    <t>Altre imposte in conto capitale</t>
  </si>
  <si>
    <t>Contributi agli investimenti</t>
  </si>
  <si>
    <t>Contributi agli investimenti da amministrazioni pubbliche</t>
  </si>
  <si>
    <t>Contributi agli investimenti da Famiglie</t>
  </si>
  <si>
    <t>Contributi agli investimenti da Imprese</t>
  </si>
  <si>
    <t xml:space="preserve">Contributi agli investimenti da Istituzioni Sociali Private </t>
  </si>
  <si>
    <t>Contributi agli investimenti dall'Unione Europea e dal Resto del Mondo</t>
  </si>
  <si>
    <t>Contributi agli investimenti direttamente destinati al rimborso di prestiti da amministrazioni pubbliche</t>
  </si>
  <si>
    <t>Contributi agli investimenti direttamente destinati al rimborso di prestiti  da Famiglie</t>
  </si>
  <si>
    <t>Contributi agli investimenti direttamente destinati al rimborso di prestiti  da Imprese</t>
  </si>
  <si>
    <t xml:space="preserve">Contributi agli investimenti direttamente destinati al rimborso di prestiti  da Istituzioni Sociali Private </t>
  </si>
  <si>
    <t>Contributi agli investimenti direttamente destinati al rimborso di prestiti  dall'Unione Europea e dal Resto del Mondo</t>
  </si>
  <si>
    <t>Altri trasferimenti in conto capitale</t>
  </si>
  <si>
    <t>Trasferimenti in conto capitale per assunzione di debiti dell'amministrazione da parte di amministrazioni pubbliche</t>
  </si>
  <si>
    <t>Trasferimenti in conto capitale per assunzione di debiti dell'amministrazione da parte di Imprese</t>
  </si>
  <si>
    <t>Trasferimenti in conto capitale per assunzione di debiti dell'amministrazione da parte dell'Unione Europea e del Resto del Mondo</t>
  </si>
  <si>
    <t>Trasferimenti in conto capitale da parte di amministrazioni pubbliche per cancellazione di debiti dell'amministrazione</t>
  </si>
  <si>
    <t>Trasferimenti in conto capitale da parte di Imprese per cancellazione di debiti dell'amministrazione</t>
  </si>
  <si>
    <t>Trasferimenti in conto capitale da parte dell'Unione Europea e Resto del Mondo per cancellazione di debiti dell'amministrazione</t>
  </si>
  <si>
    <t>Trasferimenti in conto capitale per ripiano disavanzi pregressi da amministrazioni pubbliche</t>
  </si>
  <si>
    <t>Trasferimenti in conto capitale per ripiano disavanzi pregressi da Imprese</t>
  </si>
  <si>
    <t>Trasferimenti in conto capitale per ripiano disavanzi pregressi dall'Unione Europea e dal Resto del Mondo</t>
  </si>
  <si>
    <t>Altri trasferimenti in conto capitale da amministrazioni pubbliche</t>
  </si>
  <si>
    <t>Altri trasferimenti in conto capitale da Famiglie</t>
  </si>
  <si>
    <t>Altri trasferimenti in conto capitale da Imprese</t>
  </si>
  <si>
    <t xml:space="preserve">Altri trasferimenti in conto capitale da Istituzioni Sociali Private </t>
  </si>
  <si>
    <t>Altri trasferimenti in conto capitale dall'Unione Europea e dal Resto del Mondo</t>
  </si>
  <si>
    <t>Entrate da alienazione di beni materiali e immateriali</t>
  </si>
  <si>
    <t>Alienazione di beni materiali</t>
  </si>
  <si>
    <t>Cessione di Terreni e di beni materiali non prodotti</t>
  </si>
  <si>
    <t>Alienazione di beni immateriali</t>
  </si>
  <si>
    <t>Altre entrate in conto capitale</t>
  </si>
  <si>
    <t>Permessi di costruire</t>
  </si>
  <si>
    <t>Entrate derivanti da conferimento immobili a fondi immobiliari</t>
  </si>
  <si>
    <t>Entrate in conto capitale dovute a rimborsi, recuperi e restituzioni di somme non dovute o incassate in eccesso</t>
  </si>
  <si>
    <t>Altre entrate in conto capitale n.a.c.</t>
  </si>
  <si>
    <t>Entrate da riduzione di attività finanziarie</t>
  </si>
  <si>
    <t>Alienazione di attività finanziarie</t>
  </si>
  <si>
    <t>Alienazione di partecipazioni</t>
  </si>
  <si>
    <t>Alienazione di quote di fondi comuni di investimento</t>
  </si>
  <si>
    <t>Alienazione di titoli obbligazionari a breve termine</t>
  </si>
  <si>
    <t>Alienazione di titoli obbligazionari a medio-lungo termine</t>
  </si>
  <si>
    <t>Riscossione crediti di breve termine</t>
  </si>
  <si>
    <t>Riscossione crediti di breve termine a tasso agevolato da Amministrazioni Pubbliche</t>
  </si>
  <si>
    <t>Riscossione crediti di breve termine a tasso agevolato da Famiglie</t>
  </si>
  <si>
    <t>Riscossione crediti di breve termine a tasso agevolato da Imprese</t>
  </si>
  <si>
    <t xml:space="preserve">Riscossione crediti di breve termine a tasso agevolato da Istituzioni Sociali Private </t>
  </si>
  <si>
    <t>Riscossione crediti di breve termine a tasso agevolato dall'Unione Europea e dal Resto del Mondo</t>
  </si>
  <si>
    <t>Riscossione crediti di breve termine a tasso non agevolato da Amministrazione Pubbliche</t>
  </si>
  <si>
    <t>Riscossione crediti di breve termine a tasso non agevolato da Famiglie</t>
  </si>
  <si>
    <t>Riscossione crediti di breve termine a tasso non agevolato da Imprese</t>
  </si>
  <si>
    <t xml:space="preserve">Riscossione crediti di breve termine a tasso non agevolato da Istituzioni Sociali Private </t>
  </si>
  <si>
    <t>Riscossione crediti di breve termine a tasso non agevolato dall'Unione Europea e dal Resto del Mondo</t>
  </si>
  <si>
    <t>Riscossione crediti di medio-lungo termine</t>
  </si>
  <si>
    <t>Riscossione crediti di medio-lungo termine a tasso agevolato da Amministrazioni Pubbliche</t>
  </si>
  <si>
    <t>Riscossione crediti di medio-lungo termine a tasso agevolato da Famiglie</t>
  </si>
  <si>
    <t>Riscossione crediti di medio-lungo termine a tasso agevolato da Imprese</t>
  </si>
  <si>
    <t xml:space="preserve">Riscossione crediti di medio-lungo termine a tasso agevolato da Istituzioni Sociali Private </t>
  </si>
  <si>
    <t>Riscossione crediti di medio-lungo termine a tasso agevolato dall'Unione Europea e dal Resto del Mondo</t>
  </si>
  <si>
    <t>Riscossione crediti di medio-lungo termine a tasso non agevolato da Amministrazione Pubbliche</t>
  </si>
  <si>
    <t>Riscossione crediti di medio-lungo termine a tasso non agevolato da Famiglie</t>
  </si>
  <si>
    <t>Riscossione crediti di medio-lungo termine a tasso non agevolato da Imprese</t>
  </si>
  <si>
    <t xml:space="preserve">Riscossione crediti di medio-lungo termine a tasso non agevolato da Istituzioni Sociali Private </t>
  </si>
  <si>
    <t>Riscossione crediti di medio-lungo termine a tasso non agevolato dall'Unione Europea e dal Resto del Mondo</t>
  </si>
  <si>
    <t>Riscossione crediti sorti a seguito di escussione di garanzie in favore di Amministrazioni Pubbliche</t>
  </si>
  <si>
    <t>Riscossione crediti sorti a seguito di escussione di garanzie in favore di Famiglie</t>
  </si>
  <si>
    <t>Riscossione crediti sorti a seguito di escussione di garanzie in favore di Imprese</t>
  </si>
  <si>
    <t xml:space="preserve">Riscossione crediti sorti a seguito di escussione di garanzie in favore di Istituzioni Sociali Private </t>
  </si>
  <si>
    <t>Riscossione crediti sorti a seguito di escussione di garanzie in favore dell'Unione Europea e del Resto del Mondo</t>
  </si>
  <si>
    <t>Altre entrate per riduzione di attività finanziarie</t>
  </si>
  <si>
    <t>Altre entrate per riduzione di altre attività finanziarie verso Amministrazioni Pubbliche</t>
  </si>
  <si>
    <t>Altre entrate per riduzione di altre attività finanziarie verso Famiglie</t>
  </si>
  <si>
    <t>Altre entrate per riduzione di altre attività finanziarie verso Imprese</t>
  </si>
  <si>
    <t xml:space="preserve">Altre entrate per riduzione di altre attività finanziarie verso Istituzioni Sociali Private </t>
  </si>
  <si>
    <t>Altre entrate per riduzione di altre attività finanziarie verso Unione Europea e Resto del Mondo</t>
  </si>
  <si>
    <t>Prelievi dai conti di tesoreria statale diversi dalla Tesoreria Unica</t>
  </si>
  <si>
    <t>Prelievi da depositi bancari</t>
  </si>
  <si>
    <t>Accensione Prestiti</t>
  </si>
  <si>
    <t>Emissione di titoli obbligazionari</t>
  </si>
  <si>
    <t>Emissioni titoli obbligazionari a breve termine</t>
  </si>
  <si>
    <t>Emissioni titoli obbligazionari a medio-lungo termine</t>
  </si>
  <si>
    <t>Accensione prestiti a breve termine</t>
  </si>
  <si>
    <t>Finanziamenti a breve termine</t>
  </si>
  <si>
    <t>Anticipazioni</t>
  </si>
  <si>
    <t>Accensione mutui e altri finanziamenti a medio lungo termine</t>
  </si>
  <si>
    <t>Finanziamenti a medio lungo termine</t>
  </si>
  <si>
    <t>Accensione prestiti da attualizzazione Contributi Pluriennali</t>
  </si>
  <si>
    <t>Accensione prestiti a seguito di escussione di garanzie</t>
  </si>
  <si>
    <t>Altre forme di indebitamento</t>
  </si>
  <si>
    <t>Accensione prestiti - Buoni postali</t>
  </si>
  <si>
    <t>Accensione Prestiti - Leasing finanziario</t>
  </si>
  <si>
    <t>Accensione Prestiti - Operazioni di cartolarizzazione</t>
  </si>
  <si>
    <t>Accensione Prestiti - Derivati</t>
  </si>
  <si>
    <t>Entrate da destinare al Fondo di ammortamento titoli</t>
  </si>
  <si>
    <t>Erogazioni liberali a favore del Fondo per l’ammortamento dei titoli di Stato</t>
  </si>
  <si>
    <t>Altre entrate da destinare al Fondo di ammortamento titoli</t>
  </si>
  <si>
    <t>Anticipazioni da istituto tesoriere/cassiere</t>
  </si>
  <si>
    <t>Premi di emissione di titoli emessi dall'amministrazione</t>
  </si>
  <si>
    <t>Entrate per conto terzi e partite di giro</t>
  </si>
  <si>
    <t>Entrate per partite di giro</t>
  </si>
  <si>
    <t xml:space="preserve">Altre ritenute </t>
  </si>
  <si>
    <t>Ritenute su redditi da lavoro dipendente</t>
  </si>
  <si>
    <t>Ritenute su redditi da lavoro autonomo</t>
  </si>
  <si>
    <t>Finanziamento della gestione sanitaria dalla gestione ordinaria della Regione</t>
  </si>
  <si>
    <t>Altre entrate per partite di giro</t>
  </si>
  <si>
    <t>Entrate per conto terzi</t>
  </si>
  <si>
    <t xml:space="preserve">Rimborsi per acquisto di beni e servizi per conto terzi </t>
  </si>
  <si>
    <t>Trasferimenti da Amministrazioni pubbliche per operazioni conto terzi</t>
  </si>
  <si>
    <t>Trasferimenti da altri settori per operazioni conto terzi</t>
  </si>
  <si>
    <t>Depositi di/presso terzi</t>
  </si>
  <si>
    <t>Riscossione imposte e tributi per conto terzi</t>
  </si>
  <si>
    <t>Altre entrate per conto terzi</t>
  </si>
  <si>
    <t>U</t>
  </si>
  <si>
    <t>Spese correnti</t>
  </si>
  <si>
    <t>Redditi da lavoro dipendente</t>
  </si>
  <si>
    <t>Retribuzioni lorde</t>
  </si>
  <si>
    <t>Contributi sociali a carico dell'ente</t>
  </si>
  <si>
    <t>Imposte e tasse a carico dell'ente</t>
  </si>
  <si>
    <t>Imposte, tasse e proventi assimilati a carico dell'ente</t>
  </si>
  <si>
    <t>Acquisto di beni e servizi</t>
  </si>
  <si>
    <t>Acquisto di beni</t>
  </si>
  <si>
    <t>Acquisto di servizi</t>
  </si>
  <si>
    <t>Trasferimenti correnti a Amministrazioni Pubbliche</t>
  </si>
  <si>
    <t>Trasferimenti correnti a Famiglie</t>
  </si>
  <si>
    <t>Trasferimenti correnti a Imprese</t>
  </si>
  <si>
    <t xml:space="preserve">Trasferimenti correnti a Istituzioni Sociali Private </t>
  </si>
  <si>
    <t>Trasferimenti correnti versati all'Unione Europea e al Resto del Mondo</t>
  </si>
  <si>
    <t>Trasferimenti di tributi</t>
  </si>
  <si>
    <t>Trasferimenti di tributi a titolo di devoluzioni</t>
  </si>
  <si>
    <t>Compartecipazioni di tributi a Amministrazioni Locali non destinate al finanziamento della spesa sanitaria</t>
  </si>
  <si>
    <t>Trasferimenti di tributi a Amministrazioni Locali per finanziamento spesa sanitaria</t>
  </si>
  <si>
    <t>Interessi passivi</t>
  </si>
  <si>
    <t>Interessi passivi su titoli obbligazionari a breve termine</t>
  </si>
  <si>
    <t>Interessi passivi su titoli obbligazionari a medio-lungo termine</t>
  </si>
  <si>
    <t>Interessi passivi su buoni postali</t>
  </si>
  <si>
    <t>Interessi su finanziamenti a breve termine</t>
  </si>
  <si>
    <t>Interessi su Mutui e altri finanziamenti a medio lungo termine</t>
  </si>
  <si>
    <t>Altri interessi passivi</t>
  </si>
  <si>
    <t>Altre spese per redditi da capitale</t>
  </si>
  <si>
    <t>Utili e avanzi distribuiti in uscita</t>
  </si>
  <si>
    <t>Diritti reali di godimento e servitù onerose</t>
  </si>
  <si>
    <t>Altre spese per redditi da capitale n.a.c.</t>
  </si>
  <si>
    <t>Rimborsi e poste correttive delle entrate</t>
  </si>
  <si>
    <t>Rimborsi per spese di personale (comando, distacco, fuori ruolo, convenzioni, ecc…)</t>
  </si>
  <si>
    <t>Rimborsi di imposte in uscita</t>
  </si>
  <si>
    <t>Rimborsi di trasferimenti all'Unione Europea</t>
  </si>
  <si>
    <t>Altri Rimborsi di parte corrente di somme non dovute o incassate in eccesso</t>
  </si>
  <si>
    <t>Altre spese correnti</t>
  </si>
  <si>
    <t>Fondi di riserva e altri accantonamenti</t>
  </si>
  <si>
    <t>Fondo pluriennale vincolato</t>
  </si>
  <si>
    <t>Versamenti IVA a debito</t>
  </si>
  <si>
    <t>Premi di assicurazione</t>
  </si>
  <si>
    <t>Spese dovute a sanzioni, risarcimenti e indennizzi</t>
  </si>
  <si>
    <t>Altre spese correnti n.a.c.</t>
  </si>
  <si>
    <t>Spese in conto capitale</t>
  </si>
  <si>
    <t>Tributi in conto capitale a carico dell'ente</t>
  </si>
  <si>
    <t>Altri tributi in conto capitale</t>
  </si>
  <si>
    <t>Investimenti fissi lordi e acquisto di terreni</t>
  </si>
  <si>
    <t>Beni materiali</t>
  </si>
  <si>
    <t>Terreni e beni materiali non prodotti</t>
  </si>
  <si>
    <t>Beni immateriali</t>
  </si>
  <si>
    <t>Beni materiali acquisiti mediante operazioni di leasing finanziario</t>
  </si>
  <si>
    <t>Terreni e beni materiali non prodotti acquisiti mediante operazioni di leasing finanziario</t>
  </si>
  <si>
    <t>Beni immateriali acquisiti mediante operazioni di leasing finanziario</t>
  </si>
  <si>
    <t>Contributi agli investimenti a Amministrazioni pubbliche</t>
  </si>
  <si>
    <t>Contributi agli investimenti a Famiglie</t>
  </si>
  <si>
    <t>Contributi agli investimenti a Imprese</t>
  </si>
  <si>
    <t xml:space="preserve">Contributi agli investimenti a Istituzioni Sociali Private </t>
  </si>
  <si>
    <t>Contributi agli investimenti all'Unione Europea e al Resto del Mondo</t>
  </si>
  <si>
    <t>Altri trasferimenti in conto capitale per assunzione di debiti di amministrazioni pubbliche</t>
  </si>
  <si>
    <t>Altri trasferimenti in conto capitale per assunzione di debiti di Famiglie</t>
  </si>
  <si>
    <t>Altri trasferimenti in conto capitale per assunzione di debiti di Imprese</t>
  </si>
  <si>
    <t xml:space="preserve">Altri trasferimenti in conto capitale per assunzione di debiti di Istituzioni Sociali Private </t>
  </si>
  <si>
    <t>Altri trasferimenti in conto capitale per assunzione di debiti dell'Unione Europea e del Resto del Mondo</t>
  </si>
  <si>
    <t>Altri trasferimenti in conto capitale per cancellazione di crediti verso amministrazioni pubbliche</t>
  </si>
  <si>
    <t>Altri trasferimenti in conto capitale per cancellazione di crediti verso Famiglie</t>
  </si>
  <si>
    <t>Altri trasferimenti in conto capitale per cancellazione di crediti verso Imprese</t>
  </si>
  <si>
    <t xml:space="preserve">Altri trasferimenti in conto capitale per cancellazione di crediti verso Istituzioni Sociali Private </t>
  </si>
  <si>
    <t>Altri trasferimenti in conto capitale per cancellazione di crediti verso Unione Europea e Resto del Mondo</t>
  </si>
  <si>
    <t>Altri trasferimenti in conto capitale verso amministrazioni pubbliche per escussione di garanzie</t>
  </si>
  <si>
    <t>Altri trasferimenti in conto capitale verso Famiglie per escussione di garanzie</t>
  </si>
  <si>
    <t>Altri trasferimenti in conto capitale verso Imprese per escussione di garanzie</t>
  </si>
  <si>
    <t>Altri trasferimenti in conto capitale verso Istituzioni Sociali Private  per escussione di garanzie</t>
  </si>
  <si>
    <t>Altri trasferimenti in conto capitale verso Unione Europea e Resto del Mondo per escussione di garanzie</t>
  </si>
  <si>
    <t>Trasferimenti in conto capitale erogati a titolo di ripiano disavanzi pregressi ad Amministrazioni pubbliche</t>
  </si>
  <si>
    <t>Trasferimenti in conto capitale erogati a titolo di ripiano disavanzi pregressi a Famiglie</t>
  </si>
  <si>
    <t>Trasferimenti in conto capitale erogati a titolo di ripiano disavanzi pregressi a Imprese</t>
  </si>
  <si>
    <t xml:space="preserve">Trasferimenti in conto capitale erogati a titolo di ripiano disavanzi pregressi a Istituzioni Sociali Private </t>
  </si>
  <si>
    <t>Trasferimenti in conto capitale erogati a titolo di ripiano disavanzi pregressi all'Unione Europea e al Resto del Mondo</t>
  </si>
  <si>
    <t>Altri trasferimenti in conto capitale n.a.c. ad Amministrazioni pubbliche</t>
  </si>
  <si>
    <t>Altri trasferimenti in conto capitale n.a.c. a Famiglie</t>
  </si>
  <si>
    <t>Altri trasferimenti in conto capitale n.a.c. a Imprese</t>
  </si>
  <si>
    <t xml:space="preserve">Altri trasferimenti in conto capitale n.a.c. a Istituzioni Sociali Private </t>
  </si>
  <si>
    <t>Altri trasferimenti in conto capitale n.a.c. all'Unione Europea e al Resto del Mondo</t>
  </si>
  <si>
    <t>Altre spese in conto capitale</t>
  </si>
  <si>
    <t>Fondi di riserva e altri accantonamenti in c/capitale</t>
  </si>
  <si>
    <t>Fondi pluriennali vincolati c/capitale</t>
  </si>
  <si>
    <t>Fondo crediti di dubbia e difficile esazione in c/capitale</t>
  </si>
  <si>
    <t>Altri rimborsi in conto capitale di somme non dovute o incassate in eccesso</t>
  </si>
  <si>
    <t>Altre spese in conto capitale n.a.c.</t>
  </si>
  <si>
    <t>Spese per incremento attività finanziarie</t>
  </si>
  <si>
    <t>Acquisizioni di attività finanziarie</t>
  </si>
  <si>
    <t>Acquisizioni di partecipazioni e conferimenti di capitale</t>
  </si>
  <si>
    <t>Acquisizioni di quote di fondi comuni di investimento</t>
  </si>
  <si>
    <t>Acquisizione di titoli obbligazionari a breve termine</t>
  </si>
  <si>
    <t>Acquisizione di titoli obbligazionari a medio-lungo termine</t>
  </si>
  <si>
    <t>Concessione crediti di breve termine</t>
  </si>
  <si>
    <t>Concessione crediti di breve periodo a tasso agevolato a Amministrazioni Pubbliche</t>
  </si>
  <si>
    <t>Concessione crediti di breve periodo a tasso agevolato a Famiglie</t>
  </si>
  <si>
    <t>Concessione crediti di breve periodo a tasso agevolato a Imprese</t>
  </si>
  <si>
    <t xml:space="preserve">Concessione crediti di breve periodo a tasso agevolato a Istituzioni Sociali Private </t>
  </si>
  <si>
    <t>Concessione crediti di breve periodo a tasso agevolato all'Unione Europea e al Resto del Mondo</t>
  </si>
  <si>
    <t>Concessione crediti di breve periodo a tasso non agevolato a Amministrazione Pubbliche</t>
  </si>
  <si>
    <t>Concessione crediti di breve periodo a tasso non agevolato a Famiglie</t>
  </si>
  <si>
    <t>Concessione crediti di breve periodo a tasso non agevolato a Imprese</t>
  </si>
  <si>
    <t xml:space="preserve">Concessione crediti di breve periodo a tasso non agevolato a Istituzioni Sociali Private </t>
  </si>
  <si>
    <t>Concessione crediti di breve periodo a tasso non agevolato all'Unione Europea e al Resto del Mondo</t>
  </si>
  <si>
    <t>Concessione crediti di medio-lungo termine</t>
  </si>
  <si>
    <t>Concessione Crediti di medio-lungo termine a tasso agevolato a Amministrazione Pubbliche</t>
  </si>
  <si>
    <t>Concessione Crediti di medio-lungo termine a tasso agevolato a Famiglie</t>
  </si>
  <si>
    <t>Concessione Crediti di medio-lungo termine a tasso agevolato a Imprese</t>
  </si>
  <si>
    <t xml:space="preserve">Concessione Crediti di medio-lungo termine a tasso agevolato a Istituzioni Sociali Private </t>
  </si>
  <si>
    <t>Concessione Crediti di medio-lungo termine a tasso agevolato all'Unione Europea e al Resto del Mondo</t>
  </si>
  <si>
    <t>Concessione crediti di medio-lungo termine a tasso non agevolato a Amministrazione Pubbliche</t>
  </si>
  <si>
    <t>Concessione crediti di medio-lungo termine a tasso non agevolato a Famiglie</t>
  </si>
  <si>
    <t>Concessione crediti di medio-lungo termine a tasso non agevolato a Imprese</t>
  </si>
  <si>
    <t xml:space="preserve">Concessione crediti di medio-lungo termine a tasso non agevolato a Istituzioni Sociali Private </t>
  </si>
  <si>
    <t>Concessione crediti di medio-lungo termine a tasso non agevolato all'Unione Europea e al Resto del Mondo</t>
  </si>
  <si>
    <t xml:space="preserve">Concessione crediti a Amministrazioni Pubbliche a seguito di escussione di garanzie </t>
  </si>
  <si>
    <t>Concessione crediti a Famiglie a seguito di escussione di garanzie</t>
  </si>
  <si>
    <t>Concessione crediti a Imprese a seguito di escussione di garanzie</t>
  </si>
  <si>
    <t>Concessione crediti a Istituzioni Sociali Private  a seguito di escussione di garanzie</t>
  </si>
  <si>
    <t>Concessione crediti a Unione Europea e del Resto del Mondo a seguito di escussione di garanzie</t>
  </si>
  <si>
    <t>Altre spese per incremento di attività finanziarie</t>
  </si>
  <si>
    <t>Incremento di altre attività finanziarie verso Amministrazione Pubbliche</t>
  </si>
  <si>
    <t>Incremento di altre attività finanziarie verso Famiglie</t>
  </si>
  <si>
    <t>Incremento di altre attività finanziarie verso Imprese</t>
  </si>
  <si>
    <t xml:space="preserve">Incremento di altre attività finanziarie verso Istituzioni Sociali Private </t>
  </si>
  <si>
    <t>Incremento di altre attività finanziarie verso UE e Resto del Mondo</t>
  </si>
  <si>
    <t>Versamenti ai conti di tesoreria statale (da parte dei soggetti non sottoposti al regime di Tesoreria Unica)</t>
  </si>
  <si>
    <t>Versamenti a depositi bancari</t>
  </si>
  <si>
    <t>Rimborso Prestiti</t>
  </si>
  <si>
    <t>Rimborso di titoli obbligazionari</t>
  </si>
  <si>
    <t>Rimborso di titoli obbligazionari a breve termine</t>
  </si>
  <si>
    <t>Rimborso di titoli obbligazionari a medio-lungo termine</t>
  </si>
  <si>
    <t>Rimborso prestiti a breve termine</t>
  </si>
  <si>
    <t>Rimborso Finanziamenti a breve termine</t>
  </si>
  <si>
    <t>Chiusura Anticipazioni</t>
  </si>
  <si>
    <t>Rimborso mutui e altri finanziamenti a medio lungo termine</t>
  </si>
  <si>
    <t>Rimborso Mutui e altri finanziamenti a medio lungo termine</t>
  </si>
  <si>
    <t>Rimborso prestiti da attualizzazione Contributi Pluriennali</t>
  </si>
  <si>
    <t>Rimborso di altre forme di indebitamento</t>
  </si>
  <si>
    <t>Rimborso prestiti - Buoni postali</t>
  </si>
  <si>
    <t>Rimborso Prestiti - Leasing finanziario</t>
  </si>
  <si>
    <t>Rimborso Prestiti - Operazioni di cartolarizzazione</t>
  </si>
  <si>
    <t>Rimborso prestiti - Derivati</t>
  </si>
  <si>
    <t>Versamenti al Fondo di ammortamento titoli</t>
  </si>
  <si>
    <t>Chiusura Anticipazioni ricevute da istituto tesoriere/cassiere</t>
  </si>
  <si>
    <t>Scarti di emissione di titoli emessi dall'amministrazione</t>
  </si>
  <si>
    <t>Uscite per conto terzi e partite di giro</t>
  </si>
  <si>
    <t>Uscite per partite di giro</t>
  </si>
  <si>
    <t xml:space="preserve">Versamenti di altre ritenute </t>
  </si>
  <si>
    <t>Versamenti di ritenute su Redditi da lavoro dipendente</t>
  </si>
  <si>
    <t>Versamenti di ritenute su Redditi da lavoro autonomo</t>
  </si>
  <si>
    <t>Trasferimento di risorse dalla gestione ordinaria alla gestione sanitaria della Regione</t>
  </si>
  <si>
    <t>Altre uscite per partite di giro</t>
  </si>
  <si>
    <t>Uscite per conto terzi</t>
  </si>
  <si>
    <t xml:space="preserve">Acquisto di beni e servizi per conto terzi </t>
  </si>
  <si>
    <t>Trasferimenti per conto terzi a Amministrazioni pubbliche</t>
  </si>
  <si>
    <t>Trasferimenti per conto terzi a Altri settori</t>
  </si>
  <si>
    <t>Versamenti di imposte e tributi riscosse per conto terzi</t>
  </si>
  <si>
    <t>Altre uscite per conto terzi</t>
  </si>
  <si>
    <t>Conto Consuntivo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</si>
</sst>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_-;\-* #,##0_-;_-* &quot;-&quot;_-;_-@_-"/>
    <numFmt numFmtId="165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indexed="56"/>
      <name val="Calibri"/>
      <family val="2"/>
    </font>
    <font>
      <b/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3"/>
      <color theme="0"/>
      <name val="Calibri"/>
      <family val="2"/>
    </font>
    <font>
      <b/>
      <sz val="13"/>
      <color indexed="9"/>
      <name val="Calibri"/>
      <family val="2"/>
    </font>
    <font>
      <b/>
      <sz val="10.5"/>
      <color indexed="8"/>
      <name val="Calibri"/>
      <family val="2"/>
    </font>
    <font>
      <b/>
      <sz val="10.5"/>
      <color theme="1"/>
      <name val="Calibri"/>
      <family val="2"/>
    </font>
    <font>
      <b/>
      <sz val="10"/>
      <color indexed="8"/>
      <name val="Calibri"/>
      <family val="2"/>
    </font>
    <font>
      <b/>
      <sz val="10"/>
      <color theme="1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206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2">
    <xf numFmtId="0" fontId="0" fillId="0" borderId="0"/>
    <xf numFmtId="0" fontId="11" fillId="0" borderId="0"/>
    <xf numFmtId="164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1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1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0" fillId="2" borderId="0" xfId="0" applyFill="1"/>
    <xf numFmtId="0" fontId="5" fillId="3" borderId="5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left" vertical="top" wrapText="1"/>
    </xf>
    <xf numFmtId="0" fontId="5" fillId="3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top"/>
    </xf>
    <xf numFmtId="0" fontId="6" fillId="4" borderId="7" xfId="0" applyFont="1" applyFill="1" applyBorder="1" applyAlignment="1">
      <alignment horizontal="center" vertical="top"/>
    </xf>
    <xf numFmtId="0" fontId="6" fillId="4" borderId="7" xfId="0" applyFont="1" applyFill="1" applyBorder="1" applyAlignment="1">
      <alignment horizontal="left" vertical="top" wrapText="1"/>
    </xf>
    <xf numFmtId="3" fontId="6" fillId="4" borderId="6" xfId="0" applyNumberFormat="1" applyFont="1" applyFill="1" applyBorder="1" applyAlignment="1">
      <alignment horizontal="right" vertical="top"/>
    </xf>
    <xf numFmtId="0" fontId="7" fillId="5" borderId="8" xfId="0" applyFont="1" applyFill="1" applyBorder="1" applyAlignment="1">
      <alignment horizontal="center" vertical="top"/>
    </xf>
    <xf numFmtId="0" fontId="7" fillId="5" borderId="9" xfId="0" applyFont="1" applyFill="1" applyBorder="1" applyAlignment="1">
      <alignment horizontal="center" vertical="top"/>
    </xf>
    <xf numFmtId="0" fontId="8" fillId="5" borderId="9" xfId="0" applyFont="1" applyFill="1" applyBorder="1" applyAlignment="1">
      <alignment vertical="top"/>
    </xf>
    <xf numFmtId="3" fontId="7" fillId="5" borderId="8" xfId="0" applyNumberFormat="1" applyFont="1" applyFill="1" applyBorder="1" applyAlignment="1">
      <alignment horizontal="right" vertical="top"/>
    </xf>
    <xf numFmtId="0" fontId="9" fillId="2" borderId="8" xfId="0" applyFont="1" applyFill="1" applyBorder="1" applyAlignment="1">
      <alignment horizontal="center" vertical="top"/>
    </xf>
    <xf numFmtId="0" fontId="9" fillId="2" borderId="9" xfId="0" applyFont="1" applyFill="1" applyBorder="1" applyAlignment="1">
      <alignment horizontal="center" vertical="top"/>
    </xf>
    <xf numFmtId="0" fontId="10" fillId="2" borderId="9" xfId="0" applyFont="1" applyFill="1" applyBorder="1" applyAlignment="1">
      <alignment horizontal="left" vertical="top" wrapText="1" indent="1"/>
    </xf>
    <xf numFmtId="3" fontId="9" fillId="2" borderId="8" xfId="0" applyNumberFormat="1" applyFont="1" applyFill="1" applyBorder="1" applyAlignment="1">
      <alignment horizontal="right" vertical="top"/>
    </xf>
    <xf numFmtId="0" fontId="6" fillId="4" borderId="8" xfId="0" applyFont="1" applyFill="1" applyBorder="1" applyAlignment="1">
      <alignment horizontal="center" vertical="top"/>
    </xf>
    <xf numFmtId="0" fontId="6" fillId="4" borderId="9" xfId="0" applyFont="1" applyFill="1" applyBorder="1" applyAlignment="1">
      <alignment horizontal="center" vertical="top"/>
    </xf>
    <xf numFmtId="0" fontId="6" fillId="4" borderId="9" xfId="0" applyFont="1" applyFill="1" applyBorder="1" applyAlignment="1">
      <alignment horizontal="left" vertical="top"/>
    </xf>
    <xf numFmtId="3" fontId="6" fillId="4" borderId="8" xfId="0" applyNumberFormat="1" applyFont="1" applyFill="1" applyBorder="1" applyAlignment="1">
      <alignment horizontal="right" vertical="top"/>
    </xf>
    <xf numFmtId="0" fontId="6" fillId="4" borderId="9" xfId="0" applyFont="1" applyFill="1" applyBorder="1" applyAlignment="1">
      <alignment horizontal="left" vertical="center"/>
    </xf>
    <xf numFmtId="3" fontId="6" fillId="6" borderId="8" xfId="0" applyNumberFormat="1" applyFont="1" applyFill="1" applyBorder="1" applyAlignment="1">
      <alignment horizontal="right" vertical="top"/>
    </xf>
    <xf numFmtId="0" fontId="8" fillId="5" borderId="9" xfId="0" applyFont="1" applyFill="1" applyBorder="1" applyAlignment="1">
      <alignment vertical="top" wrapText="1"/>
    </xf>
    <xf numFmtId="0" fontId="9" fillId="2" borderId="10" xfId="0" applyFont="1" applyFill="1" applyBorder="1" applyAlignment="1">
      <alignment horizontal="center" vertical="top"/>
    </xf>
    <xf numFmtId="0" fontId="10" fillId="2" borderId="11" xfId="0" applyFont="1" applyFill="1" applyBorder="1" applyAlignment="1">
      <alignment horizontal="left" vertical="top" wrapText="1" indent="1"/>
    </xf>
    <xf numFmtId="3" fontId="9" fillId="2" borderId="10" xfId="0" applyNumberFormat="1" applyFont="1" applyFill="1" applyBorder="1" applyAlignment="1">
      <alignment horizontal="right" vertical="top"/>
    </xf>
    <xf numFmtId="0" fontId="6" fillId="4" borderId="9" xfId="0" applyFont="1" applyFill="1" applyBorder="1" applyAlignment="1">
      <alignment horizontal="left" vertical="top" wrapText="1"/>
    </xf>
    <xf numFmtId="3" fontId="0" fillId="2" borderId="0" xfId="0" applyNumberFormat="1" applyFill="1"/>
    <xf numFmtId="3" fontId="14" fillId="2" borderId="8" xfId="0" applyNumberFormat="1" applyFont="1" applyFill="1" applyBorder="1" applyAlignment="1">
      <alignment horizontal="right" vertical="top"/>
    </xf>
    <xf numFmtId="3" fontId="15" fillId="2" borderId="0" xfId="0" applyNumberFormat="1" applyFont="1" applyFill="1" applyAlignment="1">
      <alignment vertical="center"/>
    </xf>
    <xf numFmtId="0" fontId="16" fillId="2" borderId="0" xfId="0" applyFont="1" applyFill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2">
    <cellStyle name="Grafico" xfId="1"/>
    <cellStyle name="Migliaia [0] 2" xfId="2"/>
    <cellStyle name="Migliaia 2" xfId="3"/>
    <cellStyle name="Normal_SHEET" xfId="4"/>
    <cellStyle name="Normale" xfId="0" builtinId="0"/>
    <cellStyle name="Normale 2" xfId="5"/>
    <cellStyle name="Normale 2 2" xfId="6"/>
    <cellStyle name="Normale 3" xfId="7"/>
    <cellStyle name="Normale 3 2" xfId="8"/>
    <cellStyle name="Normale 3 3" xfId="9"/>
    <cellStyle name="Normale 4" xfId="10"/>
    <cellStyle name="Normale 5" xfId="1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1"/>
  <sheetViews>
    <sheetView tabSelected="1" workbookViewId="0">
      <selection sqref="A1:E1"/>
    </sheetView>
  </sheetViews>
  <sheetFormatPr defaultRowHeight="15" x14ac:dyDescent="0.25"/>
  <cols>
    <col min="1" max="1" width="9.28515625" style="1" customWidth="1"/>
    <col min="2" max="2" width="7.42578125" style="1" customWidth="1"/>
    <col min="3" max="3" width="69.42578125" style="1" customWidth="1"/>
    <col min="4" max="4" width="15.42578125" style="1" customWidth="1"/>
    <col min="5" max="5" width="15.140625" style="1" customWidth="1"/>
    <col min="6" max="6" width="9.140625" style="1"/>
    <col min="7" max="7" width="10.5703125" style="1" customWidth="1"/>
    <col min="8" max="11" width="9.140625" style="1"/>
    <col min="12" max="12" width="10.140625" style="1" bestFit="1" customWidth="1"/>
    <col min="13" max="16384" width="9.140625" style="1"/>
  </cols>
  <sheetData>
    <row r="1" spans="1:5" ht="18.75" x14ac:dyDescent="0.25">
      <c r="A1" s="32" t="s">
        <v>0</v>
      </c>
      <c r="B1" s="32"/>
      <c r="C1" s="32"/>
      <c r="D1" s="32"/>
      <c r="E1" s="32"/>
    </row>
    <row r="2" spans="1:5" ht="44.25" customHeight="1" x14ac:dyDescent="0.25">
      <c r="A2" s="33" t="s">
        <v>1</v>
      </c>
      <c r="B2" s="34"/>
      <c r="C2" s="35"/>
      <c r="D2" s="36" t="s">
        <v>326</v>
      </c>
      <c r="E2" s="37"/>
    </row>
    <row r="3" spans="1:5" ht="17.25" x14ac:dyDescent="0.25">
      <c r="A3" s="2" t="s">
        <v>2</v>
      </c>
      <c r="B3" s="2" t="s">
        <v>3</v>
      </c>
      <c r="C3" s="3" t="s">
        <v>4</v>
      </c>
      <c r="D3" s="4" t="s">
        <v>5</v>
      </c>
      <c r="E3" s="4" t="s">
        <v>6</v>
      </c>
    </row>
    <row r="4" spans="1:5" ht="17.25" x14ac:dyDescent="0.25">
      <c r="A4" s="5" t="s">
        <v>7</v>
      </c>
      <c r="B4" s="6" t="s">
        <v>8</v>
      </c>
      <c r="C4" s="7" t="s">
        <v>9</v>
      </c>
      <c r="D4" s="8">
        <f>D5+D10+D13</f>
        <v>0</v>
      </c>
      <c r="E4" s="8">
        <f>E5+E10+E13</f>
        <v>0</v>
      </c>
    </row>
    <row r="5" spans="1:5" x14ac:dyDescent="0.25">
      <c r="A5" s="9" t="s">
        <v>7</v>
      </c>
      <c r="B5" s="10" t="s">
        <v>10</v>
      </c>
      <c r="C5" s="11" t="s">
        <v>11</v>
      </c>
      <c r="D5" s="12">
        <f>D6+D7+D8+D9</f>
        <v>0</v>
      </c>
      <c r="E5" s="12">
        <f>E6+E7+E8+E9</f>
        <v>0</v>
      </c>
    </row>
    <row r="6" spans="1:5" x14ac:dyDescent="0.25">
      <c r="A6" s="13" t="s">
        <v>7</v>
      </c>
      <c r="B6" s="14" t="s">
        <v>12</v>
      </c>
      <c r="C6" s="15" t="s">
        <v>13</v>
      </c>
      <c r="D6" s="16">
        <v>0</v>
      </c>
      <c r="E6" s="16">
        <v>0</v>
      </c>
    </row>
    <row r="7" spans="1:5" x14ac:dyDescent="0.25">
      <c r="A7" s="13" t="s">
        <v>7</v>
      </c>
      <c r="B7" s="14" t="s">
        <v>12</v>
      </c>
      <c r="C7" s="15" t="s">
        <v>14</v>
      </c>
      <c r="D7" s="16">
        <v>0</v>
      </c>
      <c r="E7" s="16">
        <v>0</v>
      </c>
    </row>
    <row r="8" spans="1:5" x14ac:dyDescent="0.25">
      <c r="A8" s="13" t="s">
        <v>7</v>
      </c>
      <c r="B8" s="14" t="s">
        <v>12</v>
      </c>
      <c r="C8" s="15" t="s">
        <v>15</v>
      </c>
      <c r="D8" s="16">
        <v>0</v>
      </c>
      <c r="E8" s="16">
        <v>0</v>
      </c>
    </row>
    <row r="9" spans="1:5" x14ac:dyDescent="0.25">
      <c r="A9" s="13" t="s">
        <v>7</v>
      </c>
      <c r="B9" s="14" t="s">
        <v>12</v>
      </c>
      <c r="C9" s="15" t="s">
        <v>16</v>
      </c>
      <c r="D9" s="16">
        <v>0</v>
      </c>
      <c r="E9" s="16">
        <v>0</v>
      </c>
    </row>
    <row r="10" spans="1:5" x14ac:dyDescent="0.25">
      <c r="A10" s="9" t="s">
        <v>7</v>
      </c>
      <c r="B10" s="10" t="s">
        <v>10</v>
      </c>
      <c r="C10" s="11" t="s">
        <v>17</v>
      </c>
      <c r="D10" s="12">
        <f>D11+D12</f>
        <v>0</v>
      </c>
      <c r="E10" s="12">
        <f>E11+E12</f>
        <v>0</v>
      </c>
    </row>
    <row r="11" spans="1:5" x14ac:dyDescent="0.25">
      <c r="A11" s="13" t="s">
        <v>7</v>
      </c>
      <c r="B11" s="14" t="s">
        <v>12</v>
      </c>
      <c r="C11" s="15" t="s">
        <v>18</v>
      </c>
      <c r="D11" s="16">
        <v>0</v>
      </c>
      <c r="E11" s="16">
        <v>0</v>
      </c>
    </row>
    <row r="12" spans="1:5" x14ac:dyDescent="0.25">
      <c r="A12" s="13" t="s">
        <v>7</v>
      </c>
      <c r="B12" s="14" t="s">
        <v>12</v>
      </c>
      <c r="C12" s="15" t="s">
        <v>19</v>
      </c>
      <c r="D12" s="16">
        <v>0</v>
      </c>
      <c r="E12" s="16">
        <v>0</v>
      </c>
    </row>
    <row r="13" spans="1:5" x14ac:dyDescent="0.25">
      <c r="A13" s="9" t="s">
        <v>7</v>
      </c>
      <c r="B13" s="10" t="s">
        <v>10</v>
      </c>
      <c r="C13" s="11" t="s">
        <v>20</v>
      </c>
      <c r="D13" s="12">
        <f>D14+D15</f>
        <v>0</v>
      </c>
      <c r="E13" s="12">
        <f>E14+E15</f>
        <v>0</v>
      </c>
    </row>
    <row r="14" spans="1:5" x14ac:dyDescent="0.25">
      <c r="A14" s="13" t="s">
        <v>7</v>
      </c>
      <c r="B14" s="14" t="s">
        <v>12</v>
      </c>
      <c r="C14" s="15" t="s">
        <v>21</v>
      </c>
      <c r="D14" s="16">
        <v>0</v>
      </c>
      <c r="E14" s="16">
        <v>0</v>
      </c>
    </row>
    <row r="15" spans="1:5" x14ac:dyDescent="0.25">
      <c r="A15" s="13" t="s">
        <v>7</v>
      </c>
      <c r="B15" s="14" t="s">
        <v>12</v>
      </c>
      <c r="C15" s="15" t="s">
        <v>22</v>
      </c>
      <c r="D15" s="16">
        <v>0</v>
      </c>
      <c r="E15" s="16">
        <v>0</v>
      </c>
    </row>
    <row r="16" spans="1:5" ht="17.25" x14ac:dyDescent="0.25">
      <c r="A16" s="17" t="s">
        <v>7</v>
      </c>
      <c r="B16" s="18" t="s">
        <v>8</v>
      </c>
      <c r="C16" s="19" t="s">
        <v>23</v>
      </c>
      <c r="D16" s="20">
        <f>D17</f>
        <v>235370862.67000002</v>
      </c>
      <c r="E16" s="20">
        <f>E17</f>
        <v>331077327.32999998</v>
      </c>
    </row>
    <row r="17" spans="1:12" x14ac:dyDescent="0.25">
      <c r="A17" s="9" t="s">
        <v>7</v>
      </c>
      <c r="B17" s="10" t="s">
        <v>10</v>
      </c>
      <c r="C17" s="11" t="s">
        <v>23</v>
      </c>
      <c r="D17" s="12">
        <f>D18+D19+D20+D21+D22</f>
        <v>235370862.67000002</v>
      </c>
      <c r="E17" s="12">
        <f>E18+E19+E20+E21+E22</f>
        <v>331077327.32999998</v>
      </c>
    </row>
    <row r="18" spans="1:12" x14ac:dyDescent="0.25">
      <c r="A18" s="13" t="s">
        <v>7</v>
      </c>
      <c r="B18" s="14" t="s">
        <v>12</v>
      </c>
      <c r="C18" s="15" t="s">
        <v>24</v>
      </c>
      <c r="D18" s="16">
        <v>217043947.40000001</v>
      </c>
      <c r="E18" s="16">
        <v>312392745.66000003</v>
      </c>
    </row>
    <row r="19" spans="1:12" x14ac:dyDescent="0.25">
      <c r="A19" s="13" t="s">
        <v>7</v>
      </c>
      <c r="B19" s="14" t="s">
        <v>12</v>
      </c>
      <c r="C19" s="15" t="s">
        <v>25</v>
      </c>
      <c r="D19" s="16"/>
      <c r="E19" s="16"/>
    </row>
    <row r="20" spans="1:12" x14ac:dyDescent="0.25">
      <c r="A20" s="13" t="s">
        <v>7</v>
      </c>
      <c r="B20" s="14" t="s">
        <v>12</v>
      </c>
      <c r="C20" s="15" t="s">
        <v>26</v>
      </c>
      <c r="D20" s="16">
        <v>1071015.19</v>
      </c>
      <c r="E20" s="16">
        <v>942457.4</v>
      </c>
    </row>
    <row r="21" spans="1:12" x14ac:dyDescent="0.25">
      <c r="A21" s="13" t="s">
        <v>7</v>
      </c>
      <c r="B21" s="14" t="s">
        <v>12</v>
      </c>
      <c r="C21" s="15" t="s">
        <v>27</v>
      </c>
      <c r="D21" s="16">
        <v>104519.52</v>
      </c>
      <c r="E21" s="16">
        <v>125471.31</v>
      </c>
    </row>
    <row r="22" spans="1:12" x14ac:dyDescent="0.25">
      <c r="A22" s="13" t="s">
        <v>7</v>
      </c>
      <c r="B22" s="14" t="s">
        <v>12</v>
      </c>
      <c r="C22" s="15" t="s">
        <v>28</v>
      </c>
      <c r="D22" s="16">
        <v>17151380.559999999</v>
      </c>
      <c r="E22" s="16">
        <v>17616652.960000001</v>
      </c>
    </row>
    <row r="23" spans="1:12" ht="17.25" x14ac:dyDescent="0.25">
      <c r="A23" s="17" t="s">
        <v>7</v>
      </c>
      <c r="B23" s="18" t="s">
        <v>8</v>
      </c>
      <c r="C23" s="21" t="s">
        <v>29</v>
      </c>
      <c r="D23" s="22">
        <f>D24+D28+D33+D37+D42</f>
        <v>20987906.699999999</v>
      </c>
      <c r="E23" s="22">
        <f>E24+E28+E33+E37+E42</f>
        <v>22835626.419999998</v>
      </c>
    </row>
    <row r="24" spans="1:12" x14ac:dyDescent="0.25">
      <c r="A24" s="9" t="s">
        <v>7</v>
      </c>
      <c r="B24" s="10" t="s">
        <v>10</v>
      </c>
      <c r="C24" s="23" t="s">
        <v>30</v>
      </c>
      <c r="D24" s="12">
        <f>D25+D26+D27</f>
        <v>10340112.219999999</v>
      </c>
      <c r="E24" s="12">
        <f>E25+E26+E27</f>
        <v>14625000.869999999</v>
      </c>
    </row>
    <row r="25" spans="1:12" x14ac:dyDescent="0.25">
      <c r="A25" s="13" t="s">
        <v>7</v>
      </c>
      <c r="B25" s="14" t="s">
        <v>12</v>
      </c>
      <c r="C25" s="15" t="s">
        <v>31</v>
      </c>
      <c r="D25" s="29">
        <v>225861.26</v>
      </c>
      <c r="E25" s="29">
        <v>1208394.3799999999</v>
      </c>
    </row>
    <row r="26" spans="1:12" x14ac:dyDescent="0.25">
      <c r="A26" s="13" t="s">
        <v>7</v>
      </c>
      <c r="B26" s="14" t="s">
        <v>12</v>
      </c>
      <c r="C26" s="15" t="s">
        <v>32</v>
      </c>
      <c r="D26" s="29">
        <v>9138142.7899999991</v>
      </c>
      <c r="E26" s="29">
        <v>12099161.57</v>
      </c>
    </row>
    <row r="27" spans="1:12" x14ac:dyDescent="0.25">
      <c r="A27" s="13" t="s">
        <v>7</v>
      </c>
      <c r="B27" s="14" t="s">
        <v>12</v>
      </c>
      <c r="C27" s="15" t="s">
        <v>33</v>
      </c>
      <c r="D27" s="16">
        <v>976108.16999999993</v>
      </c>
      <c r="E27" s="16">
        <v>1317444.9200000002</v>
      </c>
    </row>
    <row r="28" spans="1:12" ht="28.5" x14ac:dyDescent="0.25">
      <c r="A28" s="9" t="s">
        <v>7</v>
      </c>
      <c r="B28" s="10" t="s">
        <v>10</v>
      </c>
      <c r="C28" s="23" t="s">
        <v>34</v>
      </c>
      <c r="D28" s="12">
        <f>D29+D30+D31+D32</f>
        <v>0</v>
      </c>
      <c r="E28" s="12">
        <f>E29+E30+E31+E32</f>
        <v>0</v>
      </c>
      <c r="K28" s="28"/>
    </row>
    <row r="29" spans="1:12" ht="25.5" x14ac:dyDescent="0.25">
      <c r="A29" s="13" t="s">
        <v>7</v>
      </c>
      <c r="B29" s="14" t="s">
        <v>12</v>
      </c>
      <c r="C29" s="15" t="s">
        <v>35</v>
      </c>
      <c r="D29" s="16">
        <v>0</v>
      </c>
      <c r="E29" s="16">
        <v>0</v>
      </c>
    </row>
    <row r="30" spans="1:12" ht="25.5" x14ac:dyDescent="0.25">
      <c r="A30" s="13" t="s">
        <v>7</v>
      </c>
      <c r="B30" s="14" t="s">
        <v>12</v>
      </c>
      <c r="C30" s="15" t="s">
        <v>36</v>
      </c>
      <c r="D30" s="16">
        <v>0</v>
      </c>
      <c r="E30" s="16">
        <v>0</v>
      </c>
    </row>
    <row r="31" spans="1:12" ht="25.5" x14ac:dyDescent="0.25">
      <c r="A31" s="13" t="s">
        <v>7</v>
      </c>
      <c r="B31" s="14" t="s">
        <v>12</v>
      </c>
      <c r="C31" s="15" t="s">
        <v>37</v>
      </c>
      <c r="D31" s="16"/>
      <c r="E31" s="16"/>
      <c r="L31" s="28"/>
    </row>
    <row r="32" spans="1:12" ht="25.5" x14ac:dyDescent="0.25">
      <c r="A32" s="13" t="s">
        <v>7</v>
      </c>
      <c r="B32" s="14" t="s">
        <v>12</v>
      </c>
      <c r="C32" s="15" t="s">
        <v>38</v>
      </c>
      <c r="D32" s="16">
        <v>0</v>
      </c>
      <c r="E32" s="16">
        <v>0</v>
      </c>
      <c r="K32" s="28"/>
    </row>
    <row r="33" spans="1:12" x14ac:dyDescent="0.25">
      <c r="A33" s="9" t="s">
        <v>7</v>
      </c>
      <c r="B33" s="10" t="s">
        <v>10</v>
      </c>
      <c r="C33" s="11" t="s">
        <v>39</v>
      </c>
      <c r="D33" s="12">
        <f>D34+D35+D36</f>
        <v>1520107.02</v>
      </c>
      <c r="E33" s="12">
        <f>E34+E35+E36</f>
        <v>1518644.16</v>
      </c>
    </row>
    <row r="34" spans="1:12" x14ac:dyDescent="0.25">
      <c r="A34" s="13" t="s">
        <v>7</v>
      </c>
      <c r="B34" s="14" t="s">
        <v>12</v>
      </c>
      <c r="C34" s="15" t="s">
        <v>40</v>
      </c>
      <c r="D34" s="16"/>
      <c r="E34" s="16"/>
    </row>
    <row r="35" spans="1:12" x14ac:dyDescent="0.25">
      <c r="A35" s="13" t="s">
        <v>7</v>
      </c>
      <c r="B35" s="14" t="s">
        <v>12</v>
      </c>
      <c r="C35" s="15" t="s">
        <v>41</v>
      </c>
      <c r="D35" s="16">
        <v>55788.5</v>
      </c>
      <c r="E35" s="16">
        <v>58788.5</v>
      </c>
      <c r="L35" s="28"/>
    </row>
    <row r="36" spans="1:12" x14ac:dyDescent="0.25">
      <c r="A36" s="13" t="s">
        <v>7</v>
      </c>
      <c r="B36" s="14" t="s">
        <v>12</v>
      </c>
      <c r="C36" s="15" t="s">
        <v>42</v>
      </c>
      <c r="D36" s="16">
        <v>1464318.52</v>
      </c>
      <c r="E36" s="16">
        <v>1459855.66</v>
      </c>
    </row>
    <row r="37" spans="1:12" x14ac:dyDescent="0.25">
      <c r="A37" s="9" t="s">
        <v>7</v>
      </c>
      <c r="B37" s="10" t="s">
        <v>10</v>
      </c>
      <c r="C37" s="11" t="s">
        <v>43</v>
      </c>
      <c r="D37" s="12">
        <f>D38+D39+D40+D41</f>
        <v>240000</v>
      </c>
      <c r="E37" s="12">
        <f>E38+E39+E40+E41</f>
        <v>240000</v>
      </c>
    </row>
    <row r="38" spans="1:12" x14ac:dyDescent="0.25">
      <c r="A38" s="13" t="s">
        <v>7</v>
      </c>
      <c r="B38" s="14" t="s">
        <v>12</v>
      </c>
      <c r="C38" s="15" t="s">
        <v>44</v>
      </c>
      <c r="D38" s="16">
        <v>0</v>
      </c>
      <c r="E38" s="16">
        <v>0</v>
      </c>
    </row>
    <row r="39" spans="1:12" x14ac:dyDescent="0.25">
      <c r="A39" s="13" t="s">
        <v>7</v>
      </c>
      <c r="B39" s="14" t="s">
        <v>12</v>
      </c>
      <c r="C39" s="15" t="s">
        <v>45</v>
      </c>
      <c r="D39" s="16">
        <v>240000</v>
      </c>
      <c r="E39" s="16">
        <v>240000</v>
      </c>
    </row>
    <row r="40" spans="1:12" x14ac:dyDescent="0.25">
      <c r="A40" s="13" t="s">
        <v>7</v>
      </c>
      <c r="B40" s="14" t="s">
        <v>12</v>
      </c>
      <c r="C40" s="15" t="s">
        <v>46</v>
      </c>
      <c r="D40" s="16">
        <v>0</v>
      </c>
      <c r="E40" s="16">
        <v>0</v>
      </c>
    </row>
    <row r="41" spans="1:12" x14ac:dyDescent="0.25">
      <c r="A41" s="13" t="s">
        <v>7</v>
      </c>
      <c r="B41" s="14" t="s">
        <v>12</v>
      </c>
      <c r="C41" s="15" t="s">
        <v>43</v>
      </c>
      <c r="D41" s="16">
        <v>0</v>
      </c>
      <c r="E41" s="16">
        <v>0</v>
      </c>
    </row>
    <row r="42" spans="1:12" x14ac:dyDescent="0.25">
      <c r="A42" s="9" t="s">
        <v>7</v>
      </c>
      <c r="B42" s="10" t="s">
        <v>10</v>
      </c>
      <c r="C42" s="11" t="s">
        <v>47</v>
      </c>
      <c r="D42" s="12">
        <f>D43+D44+D45</f>
        <v>8887687.4600000009</v>
      </c>
      <c r="E42" s="12">
        <f>E43+E44+E45</f>
        <v>6451981.3899999997</v>
      </c>
    </row>
    <row r="43" spans="1:12" x14ac:dyDescent="0.25">
      <c r="A43" s="13" t="s">
        <v>7</v>
      </c>
      <c r="B43" s="14" t="s">
        <v>12</v>
      </c>
      <c r="C43" s="15" t="s">
        <v>48</v>
      </c>
      <c r="D43" s="16">
        <v>711417.3</v>
      </c>
      <c r="E43" s="16">
        <v>711417.3</v>
      </c>
    </row>
    <row r="44" spans="1:12" x14ac:dyDescent="0.25">
      <c r="A44" s="13" t="s">
        <v>7</v>
      </c>
      <c r="B44" s="14" t="s">
        <v>12</v>
      </c>
      <c r="C44" s="15" t="s">
        <v>49</v>
      </c>
      <c r="D44" s="16">
        <v>6799726.4000000004</v>
      </c>
      <c r="E44" s="16">
        <v>5101220.0199999996</v>
      </c>
    </row>
    <row r="45" spans="1:12" x14ac:dyDescent="0.25">
      <c r="A45" s="13" t="s">
        <v>7</v>
      </c>
      <c r="B45" s="14" t="s">
        <v>12</v>
      </c>
      <c r="C45" s="15" t="s">
        <v>50</v>
      </c>
      <c r="D45" s="16">
        <v>1376543.76</v>
      </c>
      <c r="E45" s="16">
        <v>639344.06999999995</v>
      </c>
    </row>
    <row r="46" spans="1:12" ht="17.25" x14ac:dyDescent="0.25">
      <c r="A46" s="17" t="s">
        <v>7</v>
      </c>
      <c r="B46" s="18" t="s">
        <v>8</v>
      </c>
      <c r="C46" s="21" t="s">
        <v>51</v>
      </c>
      <c r="D46" s="20">
        <f>D47+D50+D61+D76+D80</f>
        <v>145000</v>
      </c>
      <c r="E46" s="20">
        <f>E47+E50+E61+E76+E80</f>
        <v>145000</v>
      </c>
    </row>
    <row r="47" spans="1:12" x14ac:dyDescent="0.25">
      <c r="A47" s="9" t="s">
        <v>7</v>
      </c>
      <c r="B47" s="10" t="s">
        <v>10</v>
      </c>
      <c r="C47" s="11" t="s">
        <v>52</v>
      </c>
      <c r="D47" s="12">
        <f>D48+D49</f>
        <v>0</v>
      </c>
      <c r="E47" s="12">
        <f>E48+E49</f>
        <v>0</v>
      </c>
    </row>
    <row r="48" spans="1:12" x14ac:dyDescent="0.25">
      <c r="A48" s="13" t="s">
        <v>7</v>
      </c>
      <c r="B48" s="14" t="s">
        <v>12</v>
      </c>
      <c r="C48" s="15" t="s">
        <v>53</v>
      </c>
      <c r="D48" s="16">
        <v>0</v>
      </c>
      <c r="E48" s="16">
        <v>0</v>
      </c>
    </row>
    <row r="49" spans="1:5" x14ac:dyDescent="0.25">
      <c r="A49" s="13" t="s">
        <v>7</v>
      </c>
      <c r="B49" s="14" t="s">
        <v>12</v>
      </c>
      <c r="C49" s="15" t="s">
        <v>54</v>
      </c>
      <c r="D49" s="16">
        <v>0</v>
      </c>
      <c r="E49" s="16">
        <v>0</v>
      </c>
    </row>
    <row r="50" spans="1:5" x14ac:dyDescent="0.25">
      <c r="A50" s="9" t="s">
        <v>7</v>
      </c>
      <c r="B50" s="10" t="s">
        <v>10</v>
      </c>
      <c r="C50" s="11" t="s">
        <v>55</v>
      </c>
      <c r="D50" s="12">
        <f>D51+D52+D53+D54+D55+D56+D57+D58+D59+D60</f>
        <v>0</v>
      </c>
      <c r="E50" s="12">
        <f>E51+E52+E53+E54+E55+E56+E57+E58+E59+E60</f>
        <v>0</v>
      </c>
    </row>
    <row r="51" spans="1:5" x14ac:dyDescent="0.25">
      <c r="A51" s="13" t="s">
        <v>7</v>
      </c>
      <c r="B51" s="14" t="s">
        <v>12</v>
      </c>
      <c r="C51" s="15" t="s">
        <v>56</v>
      </c>
      <c r="D51" s="16">
        <v>0</v>
      </c>
      <c r="E51" s="16">
        <v>0</v>
      </c>
    </row>
    <row r="52" spans="1:5" x14ac:dyDescent="0.25">
      <c r="A52" s="13" t="s">
        <v>7</v>
      </c>
      <c r="B52" s="14" t="s">
        <v>12</v>
      </c>
      <c r="C52" s="15" t="s">
        <v>57</v>
      </c>
      <c r="D52" s="16">
        <v>0</v>
      </c>
      <c r="E52" s="16">
        <v>0</v>
      </c>
    </row>
    <row r="53" spans="1:5" x14ac:dyDescent="0.25">
      <c r="A53" s="13" t="s">
        <v>7</v>
      </c>
      <c r="B53" s="14" t="s">
        <v>12</v>
      </c>
      <c r="C53" s="15" t="s">
        <v>58</v>
      </c>
      <c r="D53" s="16">
        <v>0</v>
      </c>
      <c r="E53" s="16">
        <v>0</v>
      </c>
    </row>
    <row r="54" spans="1:5" x14ac:dyDescent="0.25">
      <c r="A54" s="13" t="s">
        <v>7</v>
      </c>
      <c r="B54" s="14" t="s">
        <v>12</v>
      </c>
      <c r="C54" s="15" t="s">
        <v>59</v>
      </c>
      <c r="D54" s="16">
        <v>0</v>
      </c>
      <c r="E54" s="16">
        <v>0</v>
      </c>
    </row>
    <row r="55" spans="1:5" x14ac:dyDescent="0.25">
      <c r="A55" s="13" t="s">
        <v>7</v>
      </c>
      <c r="B55" s="14" t="s">
        <v>12</v>
      </c>
      <c r="C55" s="15" t="s">
        <v>60</v>
      </c>
      <c r="D55" s="16">
        <v>0</v>
      </c>
      <c r="E55" s="16">
        <v>0</v>
      </c>
    </row>
    <row r="56" spans="1:5" ht="25.5" x14ac:dyDescent="0.25">
      <c r="A56" s="13" t="s">
        <v>7</v>
      </c>
      <c r="B56" s="14" t="s">
        <v>12</v>
      </c>
      <c r="C56" s="15" t="s">
        <v>61</v>
      </c>
      <c r="D56" s="16">
        <v>0</v>
      </c>
      <c r="E56" s="16">
        <v>0</v>
      </c>
    </row>
    <row r="57" spans="1:5" ht="25.5" x14ac:dyDescent="0.25">
      <c r="A57" s="13" t="s">
        <v>7</v>
      </c>
      <c r="B57" s="14" t="s">
        <v>12</v>
      </c>
      <c r="C57" s="15" t="s">
        <v>62</v>
      </c>
      <c r="D57" s="16">
        <v>0</v>
      </c>
      <c r="E57" s="16">
        <v>0</v>
      </c>
    </row>
    <row r="58" spans="1:5" ht="25.5" x14ac:dyDescent="0.25">
      <c r="A58" s="13" t="s">
        <v>7</v>
      </c>
      <c r="B58" s="14" t="s">
        <v>12</v>
      </c>
      <c r="C58" s="15" t="s">
        <v>63</v>
      </c>
      <c r="D58" s="16">
        <v>0</v>
      </c>
      <c r="E58" s="16">
        <v>0</v>
      </c>
    </row>
    <row r="59" spans="1:5" ht="25.5" x14ac:dyDescent="0.25">
      <c r="A59" s="13" t="s">
        <v>7</v>
      </c>
      <c r="B59" s="14" t="s">
        <v>12</v>
      </c>
      <c r="C59" s="15" t="s">
        <v>64</v>
      </c>
      <c r="D59" s="16">
        <v>0</v>
      </c>
      <c r="E59" s="16">
        <v>0</v>
      </c>
    </row>
    <row r="60" spans="1:5" ht="25.5" x14ac:dyDescent="0.25">
      <c r="A60" s="13" t="s">
        <v>7</v>
      </c>
      <c r="B60" s="14" t="s">
        <v>12</v>
      </c>
      <c r="C60" s="15" t="s">
        <v>65</v>
      </c>
      <c r="D60" s="16">
        <v>0</v>
      </c>
      <c r="E60" s="16">
        <v>0</v>
      </c>
    </row>
    <row r="61" spans="1:5" x14ac:dyDescent="0.25">
      <c r="A61" s="9" t="s">
        <v>7</v>
      </c>
      <c r="B61" s="10" t="s">
        <v>10</v>
      </c>
      <c r="C61" s="11" t="s">
        <v>66</v>
      </c>
      <c r="D61" s="12">
        <f>D62+D63+D64+D65+D66+D67+D68+D69+D70+D71+D72+D73+D74+D75</f>
        <v>0</v>
      </c>
      <c r="E61" s="12">
        <f>E62+E63+E64+E65+E66+E67+E68+E69+E70+E71+E72+E73+E74+E75</f>
        <v>0</v>
      </c>
    </row>
    <row r="62" spans="1:5" ht="25.5" x14ac:dyDescent="0.25">
      <c r="A62" s="13" t="s">
        <v>7</v>
      </c>
      <c r="B62" s="14" t="s">
        <v>12</v>
      </c>
      <c r="C62" s="15" t="s">
        <v>67</v>
      </c>
      <c r="D62" s="16">
        <v>0</v>
      </c>
      <c r="E62" s="16">
        <v>0</v>
      </c>
    </row>
    <row r="63" spans="1:5" ht="25.5" x14ac:dyDescent="0.25">
      <c r="A63" s="13" t="s">
        <v>7</v>
      </c>
      <c r="B63" s="14" t="s">
        <v>12</v>
      </c>
      <c r="C63" s="15" t="s">
        <v>68</v>
      </c>
      <c r="D63" s="16">
        <v>0</v>
      </c>
      <c r="E63" s="16">
        <v>0</v>
      </c>
    </row>
    <row r="64" spans="1:5" ht="25.5" x14ac:dyDescent="0.25">
      <c r="A64" s="13" t="s">
        <v>7</v>
      </c>
      <c r="B64" s="14" t="s">
        <v>12</v>
      </c>
      <c r="C64" s="15" t="s">
        <v>69</v>
      </c>
      <c r="D64" s="16">
        <v>0</v>
      </c>
      <c r="E64" s="16">
        <v>0</v>
      </c>
    </row>
    <row r="65" spans="1:5" ht="25.5" x14ac:dyDescent="0.25">
      <c r="A65" s="13" t="s">
        <v>7</v>
      </c>
      <c r="B65" s="14" t="s">
        <v>12</v>
      </c>
      <c r="C65" s="15" t="s">
        <v>70</v>
      </c>
      <c r="D65" s="16">
        <v>0</v>
      </c>
      <c r="E65" s="16">
        <v>0</v>
      </c>
    </row>
    <row r="66" spans="1:5" ht="25.5" x14ac:dyDescent="0.25">
      <c r="A66" s="13" t="s">
        <v>7</v>
      </c>
      <c r="B66" s="14" t="s">
        <v>12</v>
      </c>
      <c r="C66" s="15" t="s">
        <v>71</v>
      </c>
      <c r="D66" s="16">
        <v>0</v>
      </c>
      <c r="E66" s="16">
        <v>0</v>
      </c>
    </row>
    <row r="67" spans="1:5" ht="25.5" x14ac:dyDescent="0.25">
      <c r="A67" s="13" t="s">
        <v>7</v>
      </c>
      <c r="B67" s="14" t="s">
        <v>12</v>
      </c>
      <c r="C67" s="15" t="s">
        <v>72</v>
      </c>
      <c r="D67" s="16">
        <v>0</v>
      </c>
      <c r="E67" s="16">
        <v>0</v>
      </c>
    </row>
    <row r="68" spans="1:5" ht="25.5" x14ac:dyDescent="0.25">
      <c r="A68" s="13" t="s">
        <v>7</v>
      </c>
      <c r="B68" s="14" t="s">
        <v>12</v>
      </c>
      <c r="C68" s="15" t="s">
        <v>73</v>
      </c>
      <c r="D68" s="16">
        <v>0</v>
      </c>
      <c r="E68" s="16">
        <v>0</v>
      </c>
    </row>
    <row r="69" spans="1:5" x14ac:dyDescent="0.25">
      <c r="A69" s="13" t="s">
        <v>7</v>
      </c>
      <c r="B69" s="14" t="s">
        <v>12</v>
      </c>
      <c r="C69" s="15" t="s">
        <v>74</v>
      </c>
      <c r="D69" s="16">
        <v>0</v>
      </c>
      <c r="E69" s="16">
        <v>0</v>
      </c>
    </row>
    <row r="70" spans="1:5" ht="25.5" x14ac:dyDescent="0.25">
      <c r="A70" s="13" t="s">
        <v>7</v>
      </c>
      <c r="B70" s="14" t="s">
        <v>12</v>
      </c>
      <c r="C70" s="15" t="s">
        <v>75</v>
      </c>
      <c r="D70" s="16">
        <v>0</v>
      </c>
      <c r="E70" s="16">
        <v>0</v>
      </c>
    </row>
    <row r="71" spans="1:5" x14ac:dyDescent="0.25">
      <c r="A71" s="13" t="s">
        <v>7</v>
      </c>
      <c r="B71" s="14" t="s">
        <v>12</v>
      </c>
      <c r="C71" s="15" t="s">
        <v>76</v>
      </c>
      <c r="D71" s="16">
        <v>0</v>
      </c>
      <c r="E71" s="16">
        <v>0</v>
      </c>
    </row>
    <row r="72" spans="1:5" x14ac:dyDescent="0.25">
      <c r="A72" s="13" t="s">
        <v>7</v>
      </c>
      <c r="B72" s="14" t="s">
        <v>12</v>
      </c>
      <c r="C72" s="15" t="s">
        <v>77</v>
      </c>
      <c r="D72" s="16">
        <v>0</v>
      </c>
      <c r="E72" s="16">
        <v>0</v>
      </c>
    </row>
    <row r="73" spans="1:5" x14ac:dyDescent="0.25">
      <c r="A73" s="13" t="s">
        <v>7</v>
      </c>
      <c r="B73" s="14" t="s">
        <v>12</v>
      </c>
      <c r="C73" s="15" t="s">
        <v>78</v>
      </c>
      <c r="D73" s="16">
        <v>0</v>
      </c>
      <c r="E73" s="16">
        <v>0</v>
      </c>
    </row>
    <row r="74" spans="1:5" x14ac:dyDescent="0.25">
      <c r="A74" s="13" t="s">
        <v>7</v>
      </c>
      <c r="B74" s="14" t="s">
        <v>12</v>
      </c>
      <c r="C74" s="15" t="s">
        <v>79</v>
      </c>
      <c r="D74" s="16">
        <v>0</v>
      </c>
      <c r="E74" s="16">
        <v>0</v>
      </c>
    </row>
    <row r="75" spans="1:5" x14ac:dyDescent="0.25">
      <c r="A75" s="13" t="s">
        <v>7</v>
      </c>
      <c r="B75" s="14" t="s">
        <v>12</v>
      </c>
      <c r="C75" s="15" t="s">
        <v>80</v>
      </c>
      <c r="D75" s="16">
        <v>0</v>
      </c>
      <c r="E75" s="16">
        <v>0</v>
      </c>
    </row>
    <row r="76" spans="1:5" x14ac:dyDescent="0.25">
      <c r="A76" s="9" t="s">
        <v>7</v>
      </c>
      <c r="B76" s="10" t="s">
        <v>10</v>
      </c>
      <c r="C76" s="11" t="s">
        <v>81</v>
      </c>
      <c r="D76" s="12">
        <f>D77+D78+D79</f>
        <v>15000</v>
      </c>
      <c r="E76" s="12">
        <f>E77+E78+E79</f>
        <v>15000</v>
      </c>
    </row>
    <row r="77" spans="1:5" x14ac:dyDescent="0.25">
      <c r="A77" s="13" t="s">
        <v>7</v>
      </c>
      <c r="B77" s="14" t="s">
        <v>12</v>
      </c>
      <c r="C77" s="15" t="s">
        <v>82</v>
      </c>
      <c r="D77" s="16"/>
      <c r="E77" s="16"/>
    </row>
    <row r="78" spans="1:5" x14ac:dyDescent="0.25">
      <c r="A78" s="13" t="s">
        <v>7</v>
      </c>
      <c r="B78" s="14" t="s">
        <v>12</v>
      </c>
      <c r="C78" s="15" t="s">
        <v>83</v>
      </c>
      <c r="D78" s="16">
        <v>0</v>
      </c>
      <c r="E78" s="16">
        <v>0</v>
      </c>
    </row>
    <row r="79" spans="1:5" x14ac:dyDescent="0.25">
      <c r="A79" s="13" t="s">
        <v>7</v>
      </c>
      <c r="B79" s="14" t="s">
        <v>12</v>
      </c>
      <c r="C79" s="15" t="s">
        <v>84</v>
      </c>
      <c r="D79" s="16">
        <v>15000</v>
      </c>
      <c r="E79" s="16">
        <v>15000</v>
      </c>
    </row>
    <row r="80" spans="1:5" x14ac:dyDescent="0.25">
      <c r="A80" s="9" t="s">
        <v>7</v>
      </c>
      <c r="B80" s="10" t="s">
        <v>10</v>
      </c>
      <c r="C80" s="11" t="s">
        <v>85</v>
      </c>
      <c r="D80" s="12">
        <f>D81+D82+D83+D84</f>
        <v>130000</v>
      </c>
      <c r="E80" s="12">
        <f>E81+E82+E83+E84</f>
        <v>130000</v>
      </c>
    </row>
    <row r="81" spans="1:5" x14ac:dyDescent="0.25">
      <c r="A81" s="13" t="s">
        <v>7</v>
      </c>
      <c r="B81" s="14" t="s">
        <v>12</v>
      </c>
      <c r="C81" s="15" t="s">
        <v>86</v>
      </c>
      <c r="D81" s="16">
        <v>0</v>
      </c>
      <c r="E81" s="16">
        <v>0</v>
      </c>
    </row>
    <row r="82" spans="1:5" x14ac:dyDescent="0.25">
      <c r="A82" s="13" t="s">
        <v>7</v>
      </c>
      <c r="B82" s="14" t="s">
        <v>12</v>
      </c>
      <c r="C82" s="15" t="s">
        <v>87</v>
      </c>
      <c r="D82" s="16">
        <v>0</v>
      </c>
      <c r="E82" s="16">
        <v>0</v>
      </c>
    </row>
    <row r="83" spans="1:5" ht="25.5" x14ac:dyDescent="0.25">
      <c r="A83" s="13" t="s">
        <v>7</v>
      </c>
      <c r="B83" s="14" t="s">
        <v>12</v>
      </c>
      <c r="C83" s="15" t="s">
        <v>88</v>
      </c>
      <c r="D83" s="16">
        <v>0</v>
      </c>
      <c r="E83" s="16">
        <v>0</v>
      </c>
    </row>
    <row r="84" spans="1:5" x14ac:dyDescent="0.25">
      <c r="A84" s="13" t="s">
        <v>7</v>
      </c>
      <c r="B84" s="14" t="s">
        <v>12</v>
      </c>
      <c r="C84" s="15" t="s">
        <v>89</v>
      </c>
      <c r="D84" s="16">
        <v>130000</v>
      </c>
      <c r="E84" s="16">
        <v>130000</v>
      </c>
    </row>
    <row r="85" spans="1:5" ht="17.25" x14ac:dyDescent="0.25">
      <c r="A85" s="17" t="s">
        <v>7</v>
      </c>
      <c r="B85" s="18" t="s">
        <v>8</v>
      </c>
      <c r="C85" s="21" t="s">
        <v>90</v>
      </c>
      <c r="D85" s="20">
        <f>D86+D91+D102+D118</f>
        <v>7230094.6799999997</v>
      </c>
      <c r="E85" s="20">
        <f>E86+E91+E102+E118</f>
        <v>7230094.6799999997</v>
      </c>
    </row>
    <row r="86" spans="1:5" x14ac:dyDescent="0.25">
      <c r="A86" s="9" t="s">
        <v>7</v>
      </c>
      <c r="B86" s="10" t="s">
        <v>10</v>
      </c>
      <c r="C86" s="11" t="s">
        <v>91</v>
      </c>
      <c r="D86" s="12">
        <f>D87+D88+D89+D90</f>
        <v>6200000</v>
      </c>
      <c r="E86" s="12">
        <f>E87+E88+E89+E90</f>
        <v>6200000</v>
      </c>
    </row>
    <row r="87" spans="1:5" x14ac:dyDescent="0.25">
      <c r="A87" s="13" t="s">
        <v>7</v>
      </c>
      <c r="B87" s="14" t="s">
        <v>12</v>
      </c>
      <c r="C87" s="15" t="s">
        <v>92</v>
      </c>
      <c r="D87" s="16">
        <v>6200000</v>
      </c>
      <c r="E87" s="16">
        <v>6200000</v>
      </c>
    </row>
    <row r="88" spans="1:5" x14ac:dyDescent="0.25">
      <c r="A88" s="13" t="s">
        <v>7</v>
      </c>
      <c r="B88" s="14" t="s">
        <v>12</v>
      </c>
      <c r="C88" s="15" t="s">
        <v>93</v>
      </c>
      <c r="D88" s="16">
        <v>0</v>
      </c>
      <c r="E88" s="16">
        <v>0</v>
      </c>
    </row>
    <row r="89" spans="1:5" x14ac:dyDescent="0.25">
      <c r="A89" s="13" t="s">
        <v>7</v>
      </c>
      <c r="B89" s="14" t="s">
        <v>12</v>
      </c>
      <c r="C89" s="15" t="s">
        <v>94</v>
      </c>
      <c r="D89" s="16">
        <v>0</v>
      </c>
      <c r="E89" s="16">
        <v>0</v>
      </c>
    </row>
    <row r="90" spans="1:5" x14ac:dyDescent="0.25">
      <c r="A90" s="13" t="s">
        <v>7</v>
      </c>
      <c r="B90" s="14" t="s">
        <v>12</v>
      </c>
      <c r="C90" s="15" t="s">
        <v>95</v>
      </c>
      <c r="D90" s="16">
        <v>0</v>
      </c>
      <c r="E90" s="16">
        <v>0</v>
      </c>
    </row>
    <row r="91" spans="1:5" x14ac:dyDescent="0.25">
      <c r="A91" s="9" t="s">
        <v>7</v>
      </c>
      <c r="B91" s="10" t="s">
        <v>10</v>
      </c>
      <c r="C91" s="11" t="s">
        <v>96</v>
      </c>
      <c r="D91" s="12">
        <f>D92+D93+D94+D95+D96+D97+D98+D99+D100+D101</f>
        <v>0</v>
      </c>
      <c r="E91" s="12">
        <f>E92+E93+E94+E95+E96+E97+E98+E99+E100+E101</f>
        <v>0</v>
      </c>
    </row>
    <row r="92" spans="1:5" x14ac:dyDescent="0.25">
      <c r="A92" s="13" t="s">
        <v>7</v>
      </c>
      <c r="B92" s="14" t="s">
        <v>12</v>
      </c>
      <c r="C92" s="15" t="s">
        <v>97</v>
      </c>
      <c r="D92" s="16">
        <v>0</v>
      </c>
      <c r="E92" s="16">
        <v>0</v>
      </c>
    </row>
    <row r="93" spans="1:5" x14ac:dyDescent="0.25">
      <c r="A93" s="13" t="s">
        <v>7</v>
      </c>
      <c r="B93" s="14" t="s">
        <v>12</v>
      </c>
      <c r="C93" s="15" t="s">
        <v>98</v>
      </c>
      <c r="D93" s="16">
        <v>0</v>
      </c>
      <c r="E93" s="16">
        <v>0</v>
      </c>
    </row>
    <row r="94" spans="1:5" x14ac:dyDescent="0.25">
      <c r="A94" s="13" t="s">
        <v>7</v>
      </c>
      <c r="B94" s="14" t="s">
        <v>12</v>
      </c>
      <c r="C94" s="15" t="s">
        <v>99</v>
      </c>
      <c r="D94" s="16">
        <v>0</v>
      </c>
      <c r="E94" s="16">
        <v>0</v>
      </c>
    </row>
    <row r="95" spans="1:5" x14ac:dyDescent="0.25">
      <c r="A95" s="13" t="s">
        <v>7</v>
      </c>
      <c r="B95" s="14" t="s">
        <v>12</v>
      </c>
      <c r="C95" s="15" t="s">
        <v>100</v>
      </c>
      <c r="D95" s="16">
        <v>0</v>
      </c>
      <c r="E95" s="16">
        <v>0</v>
      </c>
    </row>
    <row r="96" spans="1:5" ht="25.5" x14ac:dyDescent="0.25">
      <c r="A96" s="13" t="s">
        <v>7</v>
      </c>
      <c r="B96" s="14" t="s">
        <v>12</v>
      </c>
      <c r="C96" s="15" t="s">
        <v>101</v>
      </c>
      <c r="D96" s="16">
        <v>0</v>
      </c>
      <c r="E96" s="16">
        <v>0</v>
      </c>
    </row>
    <row r="97" spans="1:5" ht="25.5" x14ac:dyDescent="0.25">
      <c r="A97" s="13" t="s">
        <v>7</v>
      </c>
      <c r="B97" s="14" t="s">
        <v>12</v>
      </c>
      <c r="C97" s="15" t="s">
        <v>102</v>
      </c>
      <c r="D97" s="16">
        <v>0</v>
      </c>
      <c r="E97" s="16">
        <v>0</v>
      </c>
    </row>
    <row r="98" spans="1:5" x14ac:dyDescent="0.25">
      <c r="A98" s="13" t="s">
        <v>7</v>
      </c>
      <c r="B98" s="14" t="s">
        <v>12</v>
      </c>
      <c r="C98" s="15" t="s">
        <v>103</v>
      </c>
      <c r="D98" s="16">
        <v>0</v>
      </c>
      <c r="E98" s="16">
        <v>0</v>
      </c>
    </row>
    <row r="99" spans="1:5" x14ac:dyDescent="0.25">
      <c r="A99" s="13" t="s">
        <v>7</v>
      </c>
      <c r="B99" s="14" t="s">
        <v>12</v>
      </c>
      <c r="C99" s="15" t="s">
        <v>104</v>
      </c>
      <c r="D99" s="16">
        <v>0</v>
      </c>
      <c r="E99" s="16">
        <v>0</v>
      </c>
    </row>
    <row r="100" spans="1:5" ht="25.5" x14ac:dyDescent="0.25">
      <c r="A100" s="13" t="s">
        <v>7</v>
      </c>
      <c r="B100" s="14" t="s">
        <v>12</v>
      </c>
      <c r="C100" s="15" t="s">
        <v>105</v>
      </c>
      <c r="D100" s="16">
        <v>0</v>
      </c>
      <c r="E100" s="16">
        <v>0</v>
      </c>
    </row>
    <row r="101" spans="1:5" ht="25.5" x14ac:dyDescent="0.25">
      <c r="A101" s="13" t="s">
        <v>7</v>
      </c>
      <c r="B101" s="14" t="s">
        <v>12</v>
      </c>
      <c r="C101" s="15" t="s">
        <v>106</v>
      </c>
      <c r="D101" s="16">
        <v>0</v>
      </c>
      <c r="E101" s="16">
        <v>0</v>
      </c>
    </row>
    <row r="102" spans="1:5" x14ac:dyDescent="0.25">
      <c r="A102" s="9" t="s">
        <v>7</v>
      </c>
      <c r="B102" s="10" t="s">
        <v>10</v>
      </c>
      <c r="C102" s="11" t="s">
        <v>107</v>
      </c>
      <c r="D102" s="12">
        <f>SUM(D103:D117)</f>
        <v>1030094.6799999999</v>
      </c>
      <c r="E102" s="12">
        <f>SUM(E103:E117)</f>
        <v>1030094.6799999999</v>
      </c>
    </row>
    <row r="103" spans="1:5" ht="25.5" x14ac:dyDescent="0.25">
      <c r="A103" s="13" t="s">
        <v>7</v>
      </c>
      <c r="B103" s="14" t="s">
        <v>12</v>
      </c>
      <c r="C103" s="15" t="s">
        <v>108</v>
      </c>
      <c r="D103" s="16"/>
      <c r="E103" s="16"/>
    </row>
    <row r="104" spans="1:5" x14ac:dyDescent="0.25">
      <c r="A104" s="13" t="s">
        <v>7</v>
      </c>
      <c r="B104" s="14" t="s">
        <v>12</v>
      </c>
      <c r="C104" s="15" t="s">
        <v>109</v>
      </c>
      <c r="D104" s="16">
        <v>564498.84</v>
      </c>
      <c r="E104" s="16">
        <v>564498.84</v>
      </c>
    </row>
    <row r="105" spans="1:5" x14ac:dyDescent="0.25">
      <c r="A105" s="13" t="s">
        <v>7</v>
      </c>
      <c r="B105" s="14" t="s">
        <v>12</v>
      </c>
      <c r="C105" s="15" t="s">
        <v>110</v>
      </c>
      <c r="D105" s="16">
        <v>465595.84</v>
      </c>
      <c r="E105" s="16">
        <v>465595.84</v>
      </c>
    </row>
    <row r="106" spans="1:5" ht="25.5" x14ac:dyDescent="0.25">
      <c r="A106" s="13" t="s">
        <v>7</v>
      </c>
      <c r="B106" s="14" t="s">
        <v>12</v>
      </c>
      <c r="C106" s="15" t="s">
        <v>111</v>
      </c>
      <c r="D106" s="16">
        <v>0</v>
      </c>
      <c r="E106" s="16">
        <v>0</v>
      </c>
    </row>
    <row r="107" spans="1:5" ht="25.5" x14ac:dyDescent="0.25">
      <c r="A107" s="13" t="s">
        <v>7</v>
      </c>
      <c r="B107" s="14" t="s">
        <v>12</v>
      </c>
      <c r="C107" s="15" t="s">
        <v>112</v>
      </c>
      <c r="D107" s="16">
        <v>0</v>
      </c>
      <c r="E107" s="16">
        <v>0</v>
      </c>
    </row>
    <row r="108" spans="1:5" ht="25.5" x14ac:dyDescent="0.25">
      <c r="A108" s="13" t="s">
        <v>7</v>
      </c>
      <c r="B108" s="14" t="s">
        <v>12</v>
      </c>
      <c r="C108" s="15" t="s">
        <v>113</v>
      </c>
      <c r="D108" s="16">
        <v>0</v>
      </c>
      <c r="E108" s="16">
        <v>0</v>
      </c>
    </row>
    <row r="109" spans="1:5" x14ac:dyDescent="0.25">
      <c r="A109" s="13" t="s">
        <v>7</v>
      </c>
      <c r="B109" s="14" t="s">
        <v>12</v>
      </c>
      <c r="C109" s="15" t="s">
        <v>114</v>
      </c>
      <c r="D109" s="16">
        <v>0</v>
      </c>
      <c r="E109" s="16">
        <v>0</v>
      </c>
    </row>
    <row r="110" spans="1:5" x14ac:dyDescent="0.25">
      <c r="A110" s="13" t="s">
        <v>7</v>
      </c>
      <c r="B110" s="14" t="s">
        <v>12</v>
      </c>
      <c r="C110" s="15" t="s">
        <v>115</v>
      </c>
      <c r="D110" s="16">
        <v>0</v>
      </c>
      <c r="E110" s="16">
        <v>0</v>
      </c>
    </row>
    <row r="111" spans="1:5" ht="25.5" x14ac:dyDescent="0.25">
      <c r="A111" s="13" t="s">
        <v>7</v>
      </c>
      <c r="B111" s="14" t="s">
        <v>12</v>
      </c>
      <c r="C111" s="15" t="s">
        <v>116</v>
      </c>
      <c r="D111" s="16">
        <v>0</v>
      </c>
      <c r="E111" s="16">
        <v>0</v>
      </c>
    </row>
    <row r="112" spans="1:5" ht="25.5" x14ac:dyDescent="0.25">
      <c r="A112" s="13" t="s">
        <v>7</v>
      </c>
      <c r="B112" s="14" t="s">
        <v>12</v>
      </c>
      <c r="C112" s="15" t="s">
        <v>117</v>
      </c>
      <c r="D112" s="16">
        <v>0</v>
      </c>
      <c r="E112" s="16">
        <v>0</v>
      </c>
    </row>
    <row r="113" spans="1:5" ht="25.5" x14ac:dyDescent="0.25">
      <c r="A113" s="13" t="s">
        <v>7</v>
      </c>
      <c r="B113" s="14" t="s">
        <v>12</v>
      </c>
      <c r="C113" s="15" t="s">
        <v>118</v>
      </c>
      <c r="D113" s="16">
        <v>0</v>
      </c>
      <c r="E113" s="16">
        <v>0</v>
      </c>
    </row>
    <row r="114" spans="1:5" x14ac:dyDescent="0.25">
      <c r="A114" s="13" t="s">
        <v>7</v>
      </c>
      <c r="B114" s="14" t="s">
        <v>12</v>
      </c>
      <c r="C114" s="15" t="s">
        <v>119</v>
      </c>
      <c r="D114" s="16">
        <v>0</v>
      </c>
      <c r="E114" s="16">
        <v>0</v>
      </c>
    </row>
    <row r="115" spans="1:5" x14ac:dyDescent="0.25">
      <c r="A115" s="13" t="s">
        <v>7</v>
      </c>
      <c r="B115" s="14" t="s">
        <v>12</v>
      </c>
      <c r="C115" s="15" t="s">
        <v>120</v>
      </c>
      <c r="D115" s="16">
        <v>0</v>
      </c>
      <c r="E115" s="16"/>
    </row>
    <row r="116" spans="1:5" ht="25.5" x14ac:dyDescent="0.25">
      <c r="A116" s="13" t="s">
        <v>7</v>
      </c>
      <c r="B116" s="14" t="s">
        <v>12</v>
      </c>
      <c r="C116" s="15" t="s">
        <v>121</v>
      </c>
      <c r="D116" s="16"/>
      <c r="E116" s="16">
        <v>0</v>
      </c>
    </row>
    <row r="117" spans="1:5" ht="25.5" x14ac:dyDescent="0.25">
      <c r="A117" s="13" t="s">
        <v>7</v>
      </c>
      <c r="B117" s="14" t="s">
        <v>12</v>
      </c>
      <c r="C117" s="15" t="s">
        <v>122</v>
      </c>
      <c r="D117" s="16">
        <v>0</v>
      </c>
      <c r="E117" s="16">
        <v>0</v>
      </c>
    </row>
    <row r="118" spans="1:5" x14ac:dyDescent="0.25">
      <c r="A118" s="9" t="s">
        <v>7</v>
      </c>
      <c r="B118" s="10" t="s">
        <v>10</v>
      </c>
      <c r="C118" s="11" t="s">
        <v>123</v>
      </c>
      <c r="D118" s="12">
        <f>SUM(D119:D125)</f>
        <v>0</v>
      </c>
      <c r="E118" s="12">
        <f>SUM(E119:E125)</f>
        <v>0</v>
      </c>
    </row>
    <row r="119" spans="1:5" ht="25.5" x14ac:dyDescent="0.25">
      <c r="A119" s="13" t="s">
        <v>7</v>
      </c>
      <c r="B119" s="14" t="s">
        <v>12</v>
      </c>
      <c r="C119" s="15" t="s">
        <v>124</v>
      </c>
      <c r="D119" s="16">
        <v>0</v>
      </c>
      <c r="E119" s="16">
        <v>0</v>
      </c>
    </row>
    <row r="120" spans="1:5" x14ac:dyDescent="0.25">
      <c r="A120" s="13" t="s">
        <v>7</v>
      </c>
      <c r="B120" s="14" t="s">
        <v>12</v>
      </c>
      <c r="C120" s="15" t="s">
        <v>125</v>
      </c>
      <c r="D120" s="16">
        <v>0</v>
      </c>
      <c r="E120" s="16">
        <v>0</v>
      </c>
    </row>
    <row r="121" spans="1:5" x14ac:dyDescent="0.25">
      <c r="A121" s="13" t="s">
        <v>7</v>
      </c>
      <c r="B121" s="14" t="s">
        <v>12</v>
      </c>
      <c r="C121" s="15" t="s">
        <v>126</v>
      </c>
      <c r="D121" s="16">
        <v>0</v>
      </c>
      <c r="E121" s="16">
        <v>0</v>
      </c>
    </row>
    <row r="122" spans="1:5" ht="25.5" x14ac:dyDescent="0.25">
      <c r="A122" s="13" t="s">
        <v>7</v>
      </c>
      <c r="B122" s="14" t="s">
        <v>12</v>
      </c>
      <c r="C122" s="15" t="s">
        <v>127</v>
      </c>
      <c r="D122" s="16">
        <v>0</v>
      </c>
      <c r="E122" s="16">
        <v>0</v>
      </c>
    </row>
    <row r="123" spans="1:5" ht="25.5" x14ac:dyDescent="0.25">
      <c r="A123" s="13" t="s">
        <v>7</v>
      </c>
      <c r="B123" s="14" t="s">
        <v>12</v>
      </c>
      <c r="C123" s="15" t="s">
        <v>128</v>
      </c>
      <c r="D123" s="16">
        <v>0</v>
      </c>
      <c r="E123" s="16">
        <v>0</v>
      </c>
    </row>
    <row r="124" spans="1:5" x14ac:dyDescent="0.25">
      <c r="A124" s="13" t="s">
        <v>7</v>
      </c>
      <c r="B124" s="14" t="s">
        <v>12</v>
      </c>
      <c r="C124" s="15" t="s">
        <v>129</v>
      </c>
      <c r="D124" s="16">
        <v>0</v>
      </c>
      <c r="E124" s="16">
        <v>0</v>
      </c>
    </row>
    <row r="125" spans="1:5" x14ac:dyDescent="0.25">
      <c r="A125" s="13" t="s">
        <v>7</v>
      </c>
      <c r="B125" s="14" t="s">
        <v>12</v>
      </c>
      <c r="C125" s="15" t="s">
        <v>130</v>
      </c>
      <c r="D125" s="16">
        <v>0</v>
      </c>
      <c r="E125" s="16">
        <v>0</v>
      </c>
    </row>
    <row r="126" spans="1:5" ht="17.25" x14ac:dyDescent="0.25">
      <c r="A126" s="17" t="s">
        <v>7</v>
      </c>
      <c r="B126" s="18" t="s">
        <v>8</v>
      </c>
      <c r="C126" s="21" t="s">
        <v>131</v>
      </c>
      <c r="D126" s="20">
        <f>D127+D130+D133+D137+D142</f>
        <v>0</v>
      </c>
      <c r="E126" s="20">
        <f>E127+E130+E133+E137+E142</f>
        <v>0</v>
      </c>
    </row>
    <row r="127" spans="1:5" x14ac:dyDescent="0.25">
      <c r="A127" s="9" t="s">
        <v>7</v>
      </c>
      <c r="B127" s="10" t="s">
        <v>10</v>
      </c>
      <c r="C127" s="11" t="s">
        <v>132</v>
      </c>
      <c r="D127" s="12">
        <f>SUM(D128:D129)</f>
        <v>0</v>
      </c>
      <c r="E127" s="12">
        <f>SUM(E128:E129)</f>
        <v>0</v>
      </c>
    </row>
    <row r="128" spans="1:5" x14ac:dyDescent="0.25">
      <c r="A128" s="13" t="s">
        <v>7</v>
      </c>
      <c r="B128" s="14" t="s">
        <v>12</v>
      </c>
      <c r="C128" s="15" t="s">
        <v>133</v>
      </c>
      <c r="D128" s="16">
        <v>0</v>
      </c>
      <c r="E128" s="16">
        <v>0</v>
      </c>
    </row>
    <row r="129" spans="1:5" x14ac:dyDescent="0.25">
      <c r="A129" s="13" t="s">
        <v>7</v>
      </c>
      <c r="B129" s="14" t="s">
        <v>12</v>
      </c>
      <c r="C129" s="15" t="s">
        <v>134</v>
      </c>
      <c r="D129" s="16">
        <v>0</v>
      </c>
      <c r="E129" s="16">
        <v>0</v>
      </c>
    </row>
    <row r="130" spans="1:5" x14ac:dyDescent="0.25">
      <c r="A130" s="9" t="s">
        <v>7</v>
      </c>
      <c r="B130" s="10" t="s">
        <v>10</v>
      </c>
      <c r="C130" s="11" t="s">
        <v>135</v>
      </c>
      <c r="D130" s="12">
        <f>SUM(D131:D132)</f>
        <v>0</v>
      </c>
      <c r="E130" s="12">
        <f>SUM(E131:E132)</f>
        <v>0</v>
      </c>
    </row>
    <row r="131" spans="1:5" x14ac:dyDescent="0.25">
      <c r="A131" s="13" t="s">
        <v>7</v>
      </c>
      <c r="B131" s="14" t="s">
        <v>12</v>
      </c>
      <c r="C131" s="15" t="s">
        <v>136</v>
      </c>
      <c r="D131" s="16">
        <v>0</v>
      </c>
      <c r="E131" s="16">
        <v>0</v>
      </c>
    </row>
    <row r="132" spans="1:5" x14ac:dyDescent="0.25">
      <c r="A132" s="13" t="s">
        <v>7</v>
      </c>
      <c r="B132" s="14" t="s">
        <v>12</v>
      </c>
      <c r="C132" s="15" t="s">
        <v>137</v>
      </c>
      <c r="D132" s="16">
        <v>0</v>
      </c>
      <c r="E132" s="16">
        <v>0</v>
      </c>
    </row>
    <row r="133" spans="1:5" x14ac:dyDescent="0.25">
      <c r="A133" s="9" t="s">
        <v>7</v>
      </c>
      <c r="B133" s="10" t="s">
        <v>10</v>
      </c>
      <c r="C133" s="11" t="s">
        <v>138</v>
      </c>
      <c r="D133" s="12">
        <f>SUM(D134:D136)</f>
        <v>0</v>
      </c>
      <c r="E133" s="12">
        <f>SUM(E134:E136)</f>
        <v>0</v>
      </c>
    </row>
    <row r="134" spans="1:5" x14ac:dyDescent="0.25">
      <c r="A134" s="13" t="s">
        <v>7</v>
      </c>
      <c r="B134" s="14" t="s">
        <v>12</v>
      </c>
      <c r="C134" s="15" t="s">
        <v>139</v>
      </c>
      <c r="D134" s="16">
        <v>0</v>
      </c>
      <c r="E134" s="16">
        <v>0</v>
      </c>
    </row>
    <row r="135" spans="1:5" x14ac:dyDescent="0.25">
      <c r="A135" s="13" t="s">
        <v>7</v>
      </c>
      <c r="B135" s="14" t="s">
        <v>12</v>
      </c>
      <c r="C135" s="15" t="s">
        <v>140</v>
      </c>
      <c r="D135" s="16">
        <v>0</v>
      </c>
      <c r="E135" s="16">
        <v>0</v>
      </c>
    </row>
    <row r="136" spans="1:5" x14ac:dyDescent="0.25">
      <c r="A136" s="13" t="s">
        <v>7</v>
      </c>
      <c r="B136" s="14" t="s">
        <v>12</v>
      </c>
      <c r="C136" s="15" t="s">
        <v>141</v>
      </c>
      <c r="D136" s="16">
        <v>0</v>
      </c>
      <c r="E136" s="16">
        <v>0</v>
      </c>
    </row>
    <row r="137" spans="1:5" x14ac:dyDescent="0.25">
      <c r="A137" s="9" t="s">
        <v>7</v>
      </c>
      <c r="B137" s="10" t="s">
        <v>10</v>
      </c>
      <c r="C137" s="11" t="s">
        <v>142</v>
      </c>
      <c r="D137" s="12">
        <f>SUM(D138:D141)</f>
        <v>0</v>
      </c>
      <c r="E137" s="12">
        <f>SUM(E138:E141)</f>
        <v>0</v>
      </c>
    </row>
    <row r="138" spans="1:5" x14ac:dyDescent="0.25">
      <c r="A138" s="13" t="s">
        <v>7</v>
      </c>
      <c r="B138" s="14" t="s">
        <v>12</v>
      </c>
      <c r="C138" s="15" t="s">
        <v>143</v>
      </c>
      <c r="D138" s="16">
        <v>0</v>
      </c>
      <c r="E138" s="16">
        <v>0</v>
      </c>
    </row>
    <row r="139" spans="1:5" x14ac:dyDescent="0.25">
      <c r="A139" s="13" t="s">
        <v>7</v>
      </c>
      <c r="B139" s="14" t="s">
        <v>12</v>
      </c>
      <c r="C139" s="15" t="s">
        <v>144</v>
      </c>
      <c r="D139" s="16">
        <v>0</v>
      </c>
      <c r="E139" s="16">
        <v>0</v>
      </c>
    </row>
    <row r="140" spans="1:5" x14ac:dyDescent="0.25">
      <c r="A140" s="13" t="s">
        <v>7</v>
      </c>
      <c r="B140" s="14" t="s">
        <v>12</v>
      </c>
      <c r="C140" s="15" t="s">
        <v>145</v>
      </c>
      <c r="D140" s="16">
        <v>0</v>
      </c>
      <c r="E140" s="16">
        <v>0</v>
      </c>
    </row>
    <row r="141" spans="1:5" x14ac:dyDescent="0.25">
      <c r="A141" s="13" t="s">
        <v>7</v>
      </c>
      <c r="B141" s="14" t="s">
        <v>12</v>
      </c>
      <c r="C141" s="15" t="s">
        <v>146</v>
      </c>
      <c r="D141" s="16">
        <v>0</v>
      </c>
      <c r="E141" s="16">
        <v>0</v>
      </c>
    </row>
    <row r="142" spans="1:5" x14ac:dyDescent="0.25">
      <c r="A142" s="9" t="s">
        <v>7</v>
      </c>
      <c r="B142" s="10" t="s">
        <v>10</v>
      </c>
      <c r="C142" s="11" t="s">
        <v>147</v>
      </c>
      <c r="D142" s="12">
        <f>D143+D144</f>
        <v>0</v>
      </c>
      <c r="E142" s="12">
        <f>E143+E144</f>
        <v>0</v>
      </c>
    </row>
    <row r="143" spans="1:5" x14ac:dyDescent="0.25">
      <c r="A143" s="13" t="s">
        <v>7</v>
      </c>
      <c r="B143" s="14" t="s">
        <v>12</v>
      </c>
      <c r="C143" s="15" t="s">
        <v>148</v>
      </c>
      <c r="D143" s="16">
        <v>0</v>
      </c>
      <c r="E143" s="16">
        <v>0</v>
      </c>
    </row>
    <row r="144" spans="1:5" x14ac:dyDescent="0.25">
      <c r="A144" s="13" t="s">
        <v>7</v>
      </c>
      <c r="B144" s="14" t="s">
        <v>12</v>
      </c>
      <c r="C144" s="15" t="s">
        <v>149</v>
      </c>
      <c r="D144" s="16">
        <v>0</v>
      </c>
      <c r="E144" s="16">
        <v>0</v>
      </c>
    </row>
    <row r="145" spans="1:5" ht="17.25" x14ac:dyDescent="0.25">
      <c r="A145" s="17" t="s">
        <v>7</v>
      </c>
      <c r="B145" s="17" t="s">
        <v>8</v>
      </c>
      <c r="C145" s="19" t="s">
        <v>150</v>
      </c>
      <c r="D145" s="20">
        <f>D146</f>
        <v>0</v>
      </c>
      <c r="E145" s="20">
        <f>E146</f>
        <v>0</v>
      </c>
    </row>
    <row r="146" spans="1:5" x14ac:dyDescent="0.25">
      <c r="A146" s="9" t="s">
        <v>7</v>
      </c>
      <c r="B146" s="10" t="s">
        <v>10</v>
      </c>
      <c r="C146" s="11" t="s">
        <v>150</v>
      </c>
      <c r="D146" s="12">
        <f>D147</f>
        <v>0</v>
      </c>
      <c r="E146" s="12">
        <f>E147</f>
        <v>0</v>
      </c>
    </row>
    <row r="147" spans="1:5" x14ac:dyDescent="0.25">
      <c r="A147" s="13" t="s">
        <v>7</v>
      </c>
      <c r="B147" s="14" t="s">
        <v>12</v>
      </c>
      <c r="C147" s="15" t="s">
        <v>150</v>
      </c>
      <c r="D147" s="16">
        <v>0</v>
      </c>
      <c r="E147" s="16">
        <v>0</v>
      </c>
    </row>
    <row r="148" spans="1:5" ht="17.25" x14ac:dyDescent="0.25">
      <c r="A148" s="17" t="s">
        <v>7</v>
      </c>
      <c r="B148" s="17" t="s">
        <v>8</v>
      </c>
      <c r="C148" s="19" t="s">
        <v>151</v>
      </c>
      <c r="D148" s="20">
        <f>D149</f>
        <v>0</v>
      </c>
      <c r="E148" s="20">
        <f>E149</f>
        <v>0</v>
      </c>
    </row>
    <row r="149" spans="1:5" x14ac:dyDescent="0.25">
      <c r="A149" s="9" t="s">
        <v>7</v>
      </c>
      <c r="B149" s="10" t="s">
        <v>10</v>
      </c>
      <c r="C149" s="11" t="s">
        <v>151</v>
      </c>
      <c r="D149" s="12">
        <f>D150</f>
        <v>0</v>
      </c>
      <c r="E149" s="12">
        <f>E150</f>
        <v>0</v>
      </c>
    </row>
    <row r="150" spans="1:5" x14ac:dyDescent="0.25">
      <c r="A150" s="13" t="s">
        <v>7</v>
      </c>
      <c r="B150" s="14" t="s">
        <v>12</v>
      </c>
      <c r="C150" s="15" t="s">
        <v>151</v>
      </c>
      <c r="D150" s="16">
        <v>0</v>
      </c>
      <c r="E150" s="16">
        <v>0</v>
      </c>
    </row>
    <row r="151" spans="1:5" ht="17.25" x14ac:dyDescent="0.25">
      <c r="A151" s="17" t="s">
        <v>7</v>
      </c>
      <c r="B151" s="17" t="s">
        <v>8</v>
      </c>
      <c r="C151" s="19" t="s">
        <v>152</v>
      </c>
      <c r="D151" s="20">
        <f>D152+D158</f>
        <v>79521721.580000013</v>
      </c>
      <c r="E151" s="20">
        <f>E152+E158</f>
        <v>79593731.570000008</v>
      </c>
    </row>
    <row r="152" spans="1:5" x14ac:dyDescent="0.25">
      <c r="A152" s="9" t="s">
        <v>7</v>
      </c>
      <c r="B152" s="9" t="s">
        <v>10</v>
      </c>
      <c r="C152" s="11" t="s">
        <v>153</v>
      </c>
      <c r="D152" s="12">
        <f>SUM(D153:D157)</f>
        <v>53446478.750000007</v>
      </c>
      <c r="E152" s="12">
        <f>SUM(E153:E157)</f>
        <v>53506764.120000012</v>
      </c>
    </row>
    <row r="153" spans="1:5" x14ac:dyDescent="0.25">
      <c r="A153" s="13" t="s">
        <v>7</v>
      </c>
      <c r="B153" s="13" t="s">
        <v>12</v>
      </c>
      <c r="C153" s="15" t="s">
        <v>154</v>
      </c>
      <c r="D153" s="16">
        <v>2840149.3200000003</v>
      </c>
      <c r="E153" s="16">
        <v>2834012.34</v>
      </c>
    </row>
    <row r="154" spans="1:5" x14ac:dyDescent="0.25">
      <c r="A154" s="13" t="s">
        <v>7</v>
      </c>
      <c r="B154" s="13" t="s">
        <v>12</v>
      </c>
      <c r="C154" s="15" t="s">
        <v>155</v>
      </c>
      <c r="D154" s="16">
        <v>47417317.200000003</v>
      </c>
      <c r="E154" s="16">
        <v>47417317.200000003</v>
      </c>
    </row>
    <row r="155" spans="1:5" x14ac:dyDescent="0.25">
      <c r="A155" s="13" t="s">
        <v>7</v>
      </c>
      <c r="B155" s="13" t="s">
        <v>12</v>
      </c>
      <c r="C155" s="15" t="s">
        <v>156</v>
      </c>
      <c r="D155" s="16">
        <v>79434.240000000005</v>
      </c>
      <c r="E155" s="16">
        <v>79434.240000000005</v>
      </c>
    </row>
    <row r="156" spans="1:5" x14ac:dyDescent="0.25">
      <c r="A156" s="13" t="s">
        <v>7</v>
      </c>
      <c r="B156" s="13" t="s">
        <v>12</v>
      </c>
      <c r="C156" s="15" t="s">
        <v>157</v>
      </c>
      <c r="D156" s="16"/>
      <c r="E156" s="16"/>
    </row>
    <row r="157" spans="1:5" x14ac:dyDescent="0.25">
      <c r="A157" s="13" t="s">
        <v>7</v>
      </c>
      <c r="B157" s="13" t="s">
        <v>12</v>
      </c>
      <c r="C157" s="15" t="s">
        <v>158</v>
      </c>
      <c r="D157" s="16">
        <v>3109577.99</v>
      </c>
      <c r="E157" s="16">
        <v>3176000.3400000003</v>
      </c>
    </row>
    <row r="158" spans="1:5" x14ac:dyDescent="0.25">
      <c r="A158" s="9" t="s">
        <v>7</v>
      </c>
      <c r="B158" s="9" t="s">
        <v>10</v>
      </c>
      <c r="C158" s="11" t="s">
        <v>159</v>
      </c>
      <c r="D158" s="12">
        <f>SUM(D159:D164)</f>
        <v>26075242.830000002</v>
      </c>
      <c r="E158" s="12">
        <f>SUM(E159:E164)</f>
        <v>26086967.449999999</v>
      </c>
    </row>
    <row r="159" spans="1:5" x14ac:dyDescent="0.25">
      <c r="A159" s="13" t="s">
        <v>7</v>
      </c>
      <c r="B159" s="13" t="s">
        <v>12</v>
      </c>
      <c r="C159" s="15" t="s">
        <v>160</v>
      </c>
      <c r="D159" s="16"/>
      <c r="E159" s="16"/>
    </row>
    <row r="160" spans="1:5" x14ac:dyDescent="0.25">
      <c r="A160" s="13" t="s">
        <v>7</v>
      </c>
      <c r="B160" s="13" t="s">
        <v>12</v>
      </c>
      <c r="C160" s="15" t="s">
        <v>161</v>
      </c>
      <c r="D160" s="16">
        <v>5751408.3800000008</v>
      </c>
      <c r="E160" s="16">
        <v>5751408.3800000008</v>
      </c>
    </row>
    <row r="161" spans="1:5" x14ac:dyDescent="0.25">
      <c r="A161" s="13" t="s">
        <v>7</v>
      </c>
      <c r="B161" s="13" t="s">
        <v>12</v>
      </c>
      <c r="C161" s="15" t="s">
        <v>162</v>
      </c>
      <c r="D161" s="16">
        <v>20301058.93</v>
      </c>
      <c r="E161" s="16">
        <v>20301058.940000001</v>
      </c>
    </row>
    <row r="162" spans="1:5" x14ac:dyDescent="0.25">
      <c r="A162" s="13" t="s">
        <v>7</v>
      </c>
      <c r="B162" s="13" t="s">
        <v>12</v>
      </c>
      <c r="C162" s="15" t="s">
        <v>163</v>
      </c>
      <c r="D162" s="16">
        <v>22775.52</v>
      </c>
      <c r="E162" s="16">
        <v>34500.129999999997</v>
      </c>
    </row>
    <row r="163" spans="1:5" x14ac:dyDescent="0.25">
      <c r="A163" s="13" t="s">
        <v>7</v>
      </c>
      <c r="B163" s="13" t="s">
        <v>12</v>
      </c>
      <c r="C163" s="15" t="s">
        <v>164</v>
      </c>
      <c r="D163" s="16">
        <v>0</v>
      </c>
      <c r="E163" s="16">
        <v>0</v>
      </c>
    </row>
    <row r="164" spans="1:5" x14ac:dyDescent="0.25">
      <c r="A164" s="24" t="s">
        <v>7</v>
      </c>
      <c r="B164" s="24" t="s">
        <v>12</v>
      </c>
      <c r="C164" s="25" t="s">
        <v>165</v>
      </c>
      <c r="D164" s="26">
        <v>0</v>
      </c>
      <c r="E164" s="26">
        <v>0</v>
      </c>
    </row>
    <row r="166" spans="1:5" x14ac:dyDescent="0.25">
      <c r="C166" s="31"/>
      <c r="D166" s="30"/>
      <c r="E166" s="30"/>
    </row>
    <row r="167" spans="1:5" x14ac:dyDescent="0.25">
      <c r="D167" s="28"/>
      <c r="E167" s="28"/>
    </row>
    <row r="168" spans="1:5" x14ac:dyDescent="0.25">
      <c r="D168" s="28"/>
      <c r="E168" s="28"/>
    </row>
    <row r="169" spans="1:5" x14ac:dyDescent="0.25">
      <c r="D169" s="28"/>
      <c r="E169" s="28"/>
    </row>
    <row r="171" spans="1:5" x14ac:dyDescent="0.25">
      <c r="E171" s="28"/>
    </row>
  </sheetData>
  <mergeCells count="3">
    <mergeCell ref="A1:E1"/>
    <mergeCell ref="A2:C2"/>
    <mergeCell ref="D2:E2"/>
  </mergeCells>
  <printOptions horizontalCentered="1"/>
  <pageMargins left="0.23622047244094491" right="0.23622047244094491" top="0.15748031496062992" bottom="0.31496062992125984" header="0.31496062992125984" footer="0.31496062992125984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workbookViewId="0">
      <selection sqref="A1:E173"/>
    </sheetView>
  </sheetViews>
  <sheetFormatPr defaultRowHeight="15" x14ac:dyDescent="0.25"/>
  <cols>
    <col min="1" max="1" width="9.28515625" style="1" customWidth="1"/>
    <col min="2" max="2" width="6.85546875" style="1" customWidth="1"/>
    <col min="3" max="3" width="65.85546875" style="1" customWidth="1"/>
    <col min="4" max="5" width="16.140625" style="1" customWidth="1"/>
    <col min="6" max="7" width="9.140625" style="1"/>
    <col min="8" max="8" width="12.7109375" style="1" customWidth="1"/>
    <col min="9" max="16384" width="9.140625" style="1"/>
  </cols>
  <sheetData>
    <row r="1" spans="1:5" ht="31.5" customHeight="1" x14ac:dyDescent="0.25">
      <c r="A1" s="32" t="s">
        <v>0</v>
      </c>
      <c r="B1" s="32"/>
      <c r="C1" s="32"/>
      <c r="D1" s="32"/>
      <c r="E1" s="32"/>
    </row>
    <row r="2" spans="1:5" ht="42.75" customHeight="1" x14ac:dyDescent="0.25">
      <c r="A2" s="33" t="s">
        <v>1</v>
      </c>
      <c r="B2" s="34"/>
      <c r="C2" s="35"/>
      <c r="D2" s="36" t="s">
        <v>326</v>
      </c>
      <c r="E2" s="37"/>
    </row>
    <row r="3" spans="1:5" ht="24.75" customHeight="1" x14ac:dyDescent="0.25">
      <c r="A3" s="2" t="s">
        <v>2</v>
      </c>
      <c r="B3" s="2" t="s">
        <v>3</v>
      </c>
      <c r="C3" s="3" t="s">
        <v>4</v>
      </c>
      <c r="D3" s="4" t="s">
        <v>5</v>
      </c>
      <c r="E3" s="4" t="s">
        <v>6</v>
      </c>
    </row>
    <row r="4" spans="1:5" ht="17.25" x14ac:dyDescent="0.25">
      <c r="A4" s="17" t="s">
        <v>166</v>
      </c>
      <c r="B4" s="18" t="s">
        <v>8</v>
      </c>
      <c r="C4" s="21" t="s">
        <v>167</v>
      </c>
      <c r="D4" s="20">
        <f>D5+D8+D10+D13+D19+D23+D25+D32+D36+D41</f>
        <v>235445940.92000002</v>
      </c>
      <c r="E4" s="20">
        <f>E5+E8+E10+E13+E19+E23+E25+E32+E36+E41</f>
        <v>246206684.40999997</v>
      </c>
    </row>
    <row r="5" spans="1:5" x14ac:dyDescent="0.25">
      <c r="A5" s="9" t="s">
        <v>166</v>
      </c>
      <c r="B5" s="10" t="s">
        <v>10</v>
      </c>
      <c r="C5" s="11" t="s">
        <v>168</v>
      </c>
      <c r="D5" s="12">
        <f>D6+D7</f>
        <v>146663688.44999999</v>
      </c>
      <c r="E5" s="12">
        <f>E6+E7</f>
        <v>147840429.83000001</v>
      </c>
    </row>
    <row r="6" spans="1:5" x14ac:dyDescent="0.25">
      <c r="A6" s="13" t="s">
        <v>166</v>
      </c>
      <c r="B6" s="14" t="s">
        <v>12</v>
      </c>
      <c r="C6" s="15" t="s">
        <v>169</v>
      </c>
      <c r="D6" s="16">
        <v>113356924.55</v>
      </c>
      <c r="E6" s="16">
        <v>114353132.47</v>
      </c>
    </row>
    <row r="7" spans="1:5" x14ac:dyDescent="0.25">
      <c r="A7" s="13" t="s">
        <v>166</v>
      </c>
      <c r="B7" s="14" t="s">
        <v>12</v>
      </c>
      <c r="C7" s="15" t="s">
        <v>170</v>
      </c>
      <c r="D7" s="16">
        <v>33306763.900000002</v>
      </c>
      <c r="E7" s="16">
        <v>33487297.360000003</v>
      </c>
    </row>
    <row r="8" spans="1:5" x14ac:dyDescent="0.25">
      <c r="A8" s="9" t="s">
        <v>166</v>
      </c>
      <c r="B8" s="10" t="s">
        <v>10</v>
      </c>
      <c r="C8" s="11" t="s">
        <v>171</v>
      </c>
      <c r="D8" s="12">
        <f>D9</f>
        <v>10567001.609999999</v>
      </c>
      <c r="E8" s="12">
        <f>E9</f>
        <v>10504226.509999998</v>
      </c>
    </row>
    <row r="9" spans="1:5" x14ac:dyDescent="0.25">
      <c r="A9" s="13" t="s">
        <v>166</v>
      </c>
      <c r="B9" s="14" t="s">
        <v>12</v>
      </c>
      <c r="C9" s="15" t="s">
        <v>172</v>
      </c>
      <c r="D9" s="16">
        <v>10567001.609999999</v>
      </c>
      <c r="E9" s="16">
        <v>10504226.509999998</v>
      </c>
    </row>
    <row r="10" spans="1:5" x14ac:dyDescent="0.25">
      <c r="A10" s="9" t="s">
        <v>166</v>
      </c>
      <c r="B10" s="10" t="s">
        <v>10</v>
      </c>
      <c r="C10" s="11" t="s">
        <v>173</v>
      </c>
      <c r="D10" s="12">
        <f>D11+D12</f>
        <v>63965390.809999995</v>
      </c>
      <c r="E10" s="12">
        <f>E11+E12</f>
        <v>66297435.409999996</v>
      </c>
    </row>
    <row r="11" spans="1:5" x14ac:dyDescent="0.25">
      <c r="A11" s="13" t="s">
        <v>166</v>
      </c>
      <c r="B11" s="14" t="s">
        <v>12</v>
      </c>
      <c r="C11" s="15" t="s">
        <v>174</v>
      </c>
      <c r="D11" s="16">
        <v>10336446.789999997</v>
      </c>
      <c r="E11" s="16">
        <v>12620033.189999998</v>
      </c>
    </row>
    <row r="12" spans="1:5" x14ac:dyDescent="0.25">
      <c r="A12" s="13" t="s">
        <v>166</v>
      </c>
      <c r="B12" s="14" t="s">
        <v>12</v>
      </c>
      <c r="C12" s="15" t="s">
        <v>175</v>
      </c>
      <c r="D12" s="16">
        <v>53628944.019999996</v>
      </c>
      <c r="E12" s="16">
        <v>53677402.219999999</v>
      </c>
    </row>
    <row r="13" spans="1:5" x14ac:dyDescent="0.25">
      <c r="A13" s="9" t="s">
        <v>166</v>
      </c>
      <c r="B13" s="10" t="s">
        <v>10</v>
      </c>
      <c r="C13" s="11" t="s">
        <v>23</v>
      </c>
      <c r="D13" s="12">
        <f>D14+D15+D16+D17+D18</f>
        <v>3995988.7</v>
      </c>
      <c r="E13" s="12">
        <f>E14+E15+E16+E17+E18</f>
        <v>13965132.42</v>
      </c>
    </row>
    <row r="14" spans="1:5" x14ac:dyDescent="0.25">
      <c r="A14" s="13" t="s">
        <v>166</v>
      </c>
      <c r="B14" s="14" t="s">
        <v>12</v>
      </c>
      <c r="C14" s="15" t="s">
        <v>176</v>
      </c>
      <c r="D14" s="16">
        <v>1891858.84</v>
      </c>
      <c r="E14" s="16">
        <v>12015168.84</v>
      </c>
    </row>
    <row r="15" spans="1:5" x14ac:dyDescent="0.25">
      <c r="A15" s="13" t="s">
        <v>166</v>
      </c>
      <c r="B15" s="14" t="s">
        <v>12</v>
      </c>
      <c r="C15" s="15" t="s">
        <v>177</v>
      </c>
      <c r="D15" s="16">
        <v>299201.18</v>
      </c>
      <c r="E15" s="16">
        <v>146590.58000000002</v>
      </c>
    </row>
    <row r="16" spans="1:5" x14ac:dyDescent="0.25">
      <c r="A16" s="13" t="s">
        <v>166</v>
      </c>
      <c r="B16" s="14" t="s">
        <v>12</v>
      </c>
      <c r="C16" s="15" t="s">
        <v>178</v>
      </c>
      <c r="D16" s="16">
        <v>1804928.68</v>
      </c>
      <c r="E16" s="16">
        <v>1803373</v>
      </c>
    </row>
    <row r="17" spans="1:5" x14ac:dyDescent="0.25">
      <c r="A17" s="13" t="s">
        <v>166</v>
      </c>
      <c r="B17" s="14" t="s">
        <v>12</v>
      </c>
      <c r="C17" s="15" t="s">
        <v>179</v>
      </c>
      <c r="D17" s="16">
        <v>0</v>
      </c>
      <c r="E17" s="16">
        <v>0</v>
      </c>
    </row>
    <row r="18" spans="1:5" x14ac:dyDescent="0.25">
      <c r="A18" s="13" t="s">
        <v>166</v>
      </c>
      <c r="B18" s="14" t="s">
        <v>12</v>
      </c>
      <c r="C18" s="15" t="s">
        <v>180</v>
      </c>
      <c r="D18" s="16">
        <v>0</v>
      </c>
      <c r="E18" s="16">
        <v>0</v>
      </c>
    </row>
    <row r="19" spans="1:5" x14ac:dyDescent="0.25">
      <c r="A19" s="9" t="s">
        <v>166</v>
      </c>
      <c r="B19" s="10" t="s">
        <v>10</v>
      </c>
      <c r="C19" s="11" t="s">
        <v>181</v>
      </c>
      <c r="D19" s="12">
        <f>D20+D21+D22</f>
        <v>0</v>
      </c>
      <c r="E19" s="12">
        <f>E20+E21+E22</f>
        <v>0</v>
      </c>
    </row>
    <row r="20" spans="1:5" x14ac:dyDescent="0.25">
      <c r="A20" s="13" t="s">
        <v>166</v>
      </c>
      <c r="B20" s="14" t="s">
        <v>12</v>
      </c>
      <c r="C20" s="15" t="s">
        <v>182</v>
      </c>
      <c r="D20" s="16">
        <v>0</v>
      </c>
      <c r="E20" s="16">
        <v>0</v>
      </c>
    </row>
    <row r="21" spans="1:5" ht="25.5" x14ac:dyDescent="0.25">
      <c r="A21" s="13" t="s">
        <v>166</v>
      </c>
      <c r="B21" s="14" t="s">
        <v>12</v>
      </c>
      <c r="C21" s="15" t="s">
        <v>183</v>
      </c>
      <c r="D21" s="16">
        <v>0</v>
      </c>
      <c r="E21" s="16">
        <v>0</v>
      </c>
    </row>
    <row r="22" spans="1:5" ht="14.25" customHeight="1" x14ac:dyDescent="0.25">
      <c r="A22" s="13" t="s">
        <v>166</v>
      </c>
      <c r="B22" s="14" t="s">
        <v>12</v>
      </c>
      <c r="C22" s="15" t="s">
        <v>184</v>
      </c>
      <c r="D22" s="16">
        <v>0</v>
      </c>
      <c r="E22" s="16">
        <v>0</v>
      </c>
    </row>
    <row r="23" spans="1:5" x14ac:dyDescent="0.25">
      <c r="A23" s="9" t="s">
        <v>166</v>
      </c>
      <c r="B23" s="10" t="s">
        <v>10</v>
      </c>
      <c r="C23" s="11" t="s">
        <v>20</v>
      </c>
      <c r="D23" s="12">
        <f>D24</f>
        <v>0</v>
      </c>
      <c r="E23" s="12">
        <f>E24</f>
        <v>0</v>
      </c>
    </row>
    <row r="24" spans="1:5" x14ac:dyDescent="0.25">
      <c r="A24" s="13" t="s">
        <v>166</v>
      </c>
      <c r="B24" s="14" t="s">
        <v>12</v>
      </c>
      <c r="C24" s="15" t="s">
        <v>20</v>
      </c>
      <c r="D24" s="16">
        <v>0</v>
      </c>
      <c r="E24" s="16">
        <v>0</v>
      </c>
    </row>
    <row r="25" spans="1:5" x14ac:dyDescent="0.25">
      <c r="A25" s="9" t="s">
        <v>166</v>
      </c>
      <c r="B25" s="10" t="s">
        <v>10</v>
      </c>
      <c r="C25" s="11" t="s">
        <v>185</v>
      </c>
      <c r="D25" s="12">
        <f>D26+D27+D28+D29+D30+D31</f>
        <v>22739.09</v>
      </c>
      <c r="E25" s="12">
        <f>E26+E27+E28+E29+E30+E31</f>
        <v>22739.09</v>
      </c>
    </row>
    <row r="26" spans="1:5" x14ac:dyDescent="0.25">
      <c r="A26" s="13" t="s">
        <v>166</v>
      </c>
      <c r="B26" s="14" t="s">
        <v>12</v>
      </c>
      <c r="C26" s="15" t="s">
        <v>186</v>
      </c>
      <c r="D26" s="16">
        <v>0</v>
      </c>
      <c r="E26" s="16">
        <v>0</v>
      </c>
    </row>
    <row r="27" spans="1:5" x14ac:dyDescent="0.25">
      <c r="A27" s="13" t="s">
        <v>166</v>
      </c>
      <c r="B27" s="14" t="s">
        <v>12</v>
      </c>
      <c r="C27" s="15" t="s">
        <v>187</v>
      </c>
      <c r="D27" s="16">
        <v>0</v>
      </c>
      <c r="E27" s="16">
        <v>0</v>
      </c>
    </row>
    <row r="28" spans="1:5" x14ac:dyDescent="0.25">
      <c r="A28" s="13" t="s">
        <v>166</v>
      </c>
      <c r="B28" s="14" t="s">
        <v>12</v>
      </c>
      <c r="C28" s="15" t="s">
        <v>188</v>
      </c>
      <c r="D28" s="16">
        <v>0</v>
      </c>
      <c r="E28" s="16">
        <v>0</v>
      </c>
    </row>
    <row r="29" spans="1:5" x14ac:dyDescent="0.25">
      <c r="A29" s="13" t="s">
        <v>166</v>
      </c>
      <c r="B29" s="14" t="s">
        <v>12</v>
      </c>
      <c r="C29" s="15" t="s">
        <v>189</v>
      </c>
      <c r="D29" s="16">
        <v>0</v>
      </c>
      <c r="E29" s="16">
        <v>0</v>
      </c>
    </row>
    <row r="30" spans="1:5" x14ac:dyDescent="0.25">
      <c r="A30" s="13" t="s">
        <v>166</v>
      </c>
      <c r="B30" s="14" t="s">
        <v>12</v>
      </c>
      <c r="C30" s="15" t="s">
        <v>190</v>
      </c>
      <c r="D30" s="16">
        <v>0</v>
      </c>
      <c r="E30" s="16">
        <v>0</v>
      </c>
    </row>
    <row r="31" spans="1:5" x14ac:dyDescent="0.25">
      <c r="A31" s="13" t="s">
        <v>166</v>
      </c>
      <c r="B31" s="14" t="s">
        <v>12</v>
      </c>
      <c r="C31" s="15" t="s">
        <v>191</v>
      </c>
      <c r="D31" s="16">
        <v>22739.09</v>
      </c>
      <c r="E31" s="16">
        <v>22739.09</v>
      </c>
    </row>
    <row r="32" spans="1:5" x14ac:dyDescent="0.25">
      <c r="A32" s="9" t="s">
        <v>166</v>
      </c>
      <c r="B32" s="10" t="s">
        <v>10</v>
      </c>
      <c r="C32" s="11" t="s">
        <v>192</v>
      </c>
      <c r="D32" s="12">
        <f>D33+D34+D35</f>
        <v>0</v>
      </c>
      <c r="E32" s="12">
        <f>E33+E34+E35</f>
        <v>0</v>
      </c>
    </row>
    <row r="33" spans="1:5" x14ac:dyDescent="0.25">
      <c r="A33" s="13" t="s">
        <v>166</v>
      </c>
      <c r="B33" s="14" t="s">
        <v>12</v>
      </c>
      <c r="C33" s="15" t="s">
        <v>193</v>
      </c>
      <c r="D33" s="16">
        <v>0</v>
      </c>
      <c r="E33" s="16">
        <v>0</v>
      </c>
    </row>
    <row r="34" spans="1:5" x14ac:dyDescent="0.25">
      <c r="A34" s="13" t="s">
        <v>166</v>
      </c>
      <c r="B34" s="14" t="s">
        <v>12</v>
      </c>
      <c r="C34" s="15" t="s">
        <v>194</v>
      </c>
      <c r="D34" s="16">
        <v>0</v>
      </c>
      <c r="E34" s="16">
        <v>0</v>
      </c>
    </row>
    <row r="35" spans="1:5" x14ac:dyDescent="0.25">
      <c r="A35" s="13" t="s">
        <v>166</v>
      </c>
      <c r="B35" s="14" t="s">
        <v>12</v>
      </c>
      <c r="C35" s="15" t="s">
        <v>195</v>
      </c>
      <c r="D35" s="16">
        <v>0</v>
      </c>
      <c r="E35" s="16">
        <v>0</v>
      </c>
    </row>
    <row r="36" spans="1:5" x14ac:dyDescent="0.25">
      <c r="A36" s="9" t="s">
        <v>166</v>
      </c>
      <c r="B36" s="10" t="s">
        <v>10</v>
      </c>
      <c r="C36" s="11" t="s">
        <v>196</v>
      </c>
      <c r="D36" s="12">
        <f>D37+D38+D39+D40</f>
        <v>3322452.05</v>
      </c>
      <c r="E36" s="12">
        <f>E37+E38+E39+E40</f>
        <v>3577734.8899999997</v>
      </c>
    </row>
    <row r="37" spans="1:5" ht="25.5" x14ac:dyDescent="0.25">
      <c r="A37" s="13" t="s">
        <v>166</v>
      </c>
      <c r="B37" s="14" t="s">
        <v>12</v>
      </c>
      <c r="C37" s="15" t="s">
        <v>197</v>
      </c>
      <c r="D37" s="16">
        <v>2861909.17</v>
      </c>
      <c r="E37" s="16">
        <v>3116192.01</v>
      </c>
    </row>
    <row r="38" spans="1:5" x14ac:dyDescent="0.25">
      <c r="A38" s="13" t="s">
        <v>166</v>
      </c>
      <c r="B38" s="14" t="s">
        <v>12</v>
      </c>
      <c r="C38" s="15" t="s">
        <v>198</v>
      </c>
      <c r="D38" s="16"/>
      <c r="E38" s="16"/>
    </row>
    <row r="39" spans="1:5" x14ac:dyDescent="0.25">
      <c r="A39" s="13" t="s">
        <v>166</v>
      </c>
      <c r="B39" s="14" t="s">
        <v>12</v>
      </c>
      <c r="C39" s="15" t="s">
        <v>199</v>
      </c>
      <c r="D39" s="16">
        <v>322110.48</v>
      </c>
      <c r="E39" s="16">
        <v>322110.48</v>
      </c>
    </row>
    <row r="40" spans="1:5" x14ac:dyDescent="0.25">
      <c r="A40" s="13" t="s">
        <v>166</v>
      </c>
      <c r="B40" s="14" t="s">
        <v>12</v>
      </c>
      <c r="C40" s="15" t="s">
        <v>200</v>
      </c>
      <c r="D40" s="16">
        <v>138432.4</v>
      </c>
      <c r="E40" s="16">
        <v>139432.4</v>
      </c>
    </row>
    <row r="41" spans="1:5" x14ac:dyDescent="0.25">
      <c r="A41" s="9" t="s">
        <v>166</v>
      </c>
      <c r="B41" s="10" t="s">
        <v>10</v>
      </c>
      <c r="C41" s="11" t="s">
        <v>201</v>
      </c>
      <c r="D41" s="12">
        <f>D42+D43+D44+D45+D47+D46</f>
        <v>6908680.21</v>
      </c>
      <c r="E41" s="12">
        <f>E42+E43+E44+E45+E47+E46</f>
        <v>3998986.2600000007</v>
      </c>
    </row>
    <row r="42" spans="1:5" x14ac:dyDescent="0.25">
      <c r="A42" s="13" t="s">
        <v>166</v>
      </c>
      <c r="B42" s="14" t="s">
        <v>12</v>
      </c>
      <c r="C42" s="15" t="s">
        <v>202</v>
      </c>
      <c r="D42" s="29">
        <v>2434237.46</v>
      </c>
      <c r="E42" s="29">
        <v>587.84</v>
      </c>
    </row>
    <row r="43" spans="1:5" x14ac:dyDescent="0.25">
      <c r="A43" s="13" t="s">
        <v>166</v>
      </c>
      <c r="B43" s="14" t="s">
        <v>12</v>
      </c>
      <c r="C43" s="15" t="s">
        <v>203</v>
      </c>
      <c r="D43" s="16"/>
      <c r="E43" s="16"/>
    </row>
    <row r="44" spans="1:5" x14ac:dyDescent="0.25">
      <c r="A44" s="13" t="s">
        <v>166</v>
      </c>
      <c r="B44" s="14" t="s">
        <v>12</v>
      </c>
      <c r="C44" s="15" t="s">
        <v>204</v>
      </c>
      <c r="D44" s="16">
        <v>1226420.44</v>
      </c>
      <c r="E44" s="16">
        <v>1226420.44</v>
      </c>
    </row>
    <row r="45" spans="1:5" x14ac:dyDescent="0.25">
      <c r="A45" s="13" t="s">
        <v>166</v>
      </c>
      <c r="B45" s="14" t="s">
        <v>12</v>
      </c>
      <c r="C45" s="15" t="s">
        <v>205</v>
      </c>
      <c r="D45" s="16">
        <v>1779869.3800000001</v>
      </c>
      <c r="E45" s="16">
        <v>1300668.58</v>
      </c>
    </row>
    <row r="46" spans="1:5" x14ac:dyDescent="0.25">
      <c r="A46" s="13" t="s">
        <v>166</v>
      </c>
      <c r="B46" s="14" t="s">
        <v>12</v>
      </c>
      <c r="C46" s="15" t="s">
        <v>206</v>
      </c>
      <c r="D46" s="16">
        <v>878476.05</v>
      </c>
      <c r="E46" s="16">
        <v>881609.12000000011</v>
      </c>
    </row>
    <row r="47" spans="1:5" x14ac:dyDescent="0.25">
      <c r="A47" s="13" t="s">
        <v>166</v>
      </c>
      <c r="B47" s="14" t="s">
        <v>12</v>
      </c>
      <c r="C47" s="15" t="s">
        <v>207</v>
      </c>
      <c r="D47" s="16">
        <v>589676.88</v>
      </c>
      <c r="E47" s="16">
        <v>589700.28</v>
      </c>
    </row>
    <row r="48" spans="1:5" ht="17.25" x14ac:dyDescent="0.25">
      <c r="A48" s="17" t="s">
        <v>166</v>
      </c>
      <c r="B48" s="18" t="s">
        <v>8</v>
      </c>
      <c r="C48" s="21" t="s">
        <v>208</v>
      </c>
      <c r="D48" s="20">
        <f>D49+D52+D59+D91</f>
        <v>12107043.91</v>
      </c>
      <c r="E48" s="20">
        <f>E49+E52+E59+E91</f>
        <v>10616896.65</v>
      </c>
    </row>
    <row r="49" spans="1:5" x14ac:dyDescent="0.25">
      <c r="A49" s="9" t="s">
        <v>166</v>
      </c>
      <c r="B49" s="10" t="s">
        <v>10</v>
      </c>
      <c r="C49" s="11" t="s">
        <v>209</v>
      </c>
      <c r="D49" s="12">
        <f>D50+D51</f>
        <v>0</v>
      </c>
      <c r="E49" s="12">
        <f>E50+E51</f>
        <v>0</v>
      </c>
    </row>
    <row r="50" spans="1:5" x14ac:dyDescent="0.25">
      <c r="A50" s="13" t="s">
        <v>166</v>
      </c>
      <c r="B50" s="14" t="s">
        <v>12</v>
      </c>
      <c r="C50" s="15" t="s">
        <v>209</v>
      </c>
      <c r="D50" s="16">
        <v>0</v>
      </c>
      <c r="E50" s="16">
        <v>0</v>
      </c>
    </row>
    <row r="51" spans="1:5" x14ac:dyDescent="0.25">
      <c r="A51" s="13" t="s">
        <v>166</v>
      </c>
      <c r="B51" s="14" t="s">
        <v>12</v>
      </c>
      <c r="C51" s="15" t="s">
        <v>210</v>
      </c>
      <c r="D51" s="16">
        <v>0</v>
      </c>
      <c r="E51" s="16">
        <v>0</v>
      </c>
    </row>
    <row r="52" spans="1:5" x14ac:dyDescent="0.25">
      <c r="A52" s="9" t="s">
        <v>166</v>
      </c>
      <c r="B52" s="10" t="s">
        <v>10</v>
      </c>
      <c r="C52" s="11" t="s">
        <v>211</v>
      </c>
      <c r="D52" s="12">
        <f>D53+D54+D55+D56+D57+D58</f>
        <v>12107043.91</v>
      </c>
      <c r="E52" s="12">
        <f>E53+E54+E55+E56+E57+E58</f>
        <v>10616896.65</v>
      </c>
    </row>
    <row r="53" spans="1:5" x14ac:dyDescent="0.25">
      <c r="A53" s="13" t="s">
        <v>166</v>
      </c>
      <c r="B53" s="14" t="s">
        <v>12</v>
      </c>
      <c r="C53" s="15" t="s">
        <v>212</v>
      </c>
      <c r="D53" s="16">
        <v>10634598.620000001</v>
      </c>
      <c r="E53" s="16">
        <v>10315817.02</v>
      </c>
    </row>
    <row r="54" spans="1:5" x14ac:dyDescent="0.25">
      <c r="A54" s="13" t="s">
        <v>166</v>
      </c>
      <c r="B54" s="14" t="s">
        <v>12</v>
      </c>
      <c r="C54" s="15" t="s">
        <v>213</v>
      </c>
      <c r="D54" s="16">
        <v>1045620</v>
      </c>
      <c r="E54" s="16">
        <v>0</v>
      </c>
    </row>
    <row r="55" spans="1:5" x14ac:dyDescent="0.25">
      <c r="A55" s="13" t="s">
        <v>166</v>
      </c>
      <c r="B55" s="14" t="s">
        <v>12</v>
      </c>
      <c r="C55" s="15" t="s">
        <v>214</v>
      </c>
      <c r="D55" s="16">
        <v>426825.29000000004</v>
      </c>
      <c r="E55" s="16">
        <v>301079.63</v>
      </c>
    </row>
    <row r="56" spans="1:5" x14ac:dyDescent="0.25">
      <c r="A56" s="13" t="s">
        <v>166</v>
      </c>
      <c r="B56" s="14" t="s">
        <v>12</v>
      </c>
      <c r="C56" s="15" t="s">
        <v>215</v>
      </c>
      <c r="D56" s="16">
        <v>0</v>
      </c>
      <c r="E56" s="16">
        <v>0</v>
      </c>
    </row>
    <row r="57" spans="1:5" ht="25.5" x14ac:dyDescent="0.25">
      <c r="A57" s="13" t="s">
        <v>166</v>
      </c>
      <c r="B57" s="14" t="s">
        <v>12</v>
      </c>
      <c r="C57" s="15" t="s">
        <v>216</v>
      </c>
      <c r="D57" s="16">
        <v>0</v>
      </c>
      <c r="E57" s="16">
        <v>0</v>
      </c>
    </row>
    <row r="58" spans="1:5" x14ac:dyDescent="0.25">
      <c r="A58" s="13" t="s">
        <v>166</v>
      </c>
      <c r="B58" s="14" t="s">
        <v>12</v>
      </c>
      <c r="C58" s="15" t="s">
        <v>217</v>
      </c>
      <c r="D58" s="16">
        <v>0</v>
      </c>
      <c r="E58" s="16">
        <v>0</v>
      </c>
    </row>
    <row r="59" spans="1:5" x14ac:dyDescent="0.25">
      <c r="A59" s="9" t="s">
        <v>166</v>
      </c>
      <c r="B59" s="10" t="s">
        <v>10</v>
      </c>
      <c r="C59" s="11" t="s">
        <v>55</v>
      </c>
      <c r="D59" s="12">
        <f>D60+D61+D62+D63+D64</f>
        <v>0</v>
      </c>
      <c r="E59" s="12">
        <f>E60+E61+E62+E63+E64</f>
        <v>0</v>
      </c>
    </row>
    <row r="60" spans="1:5" x14ac:dyDescent="0.25">
      <c r="A60" s="13" t="s">
        <v>166</v>
      </c>
      <c r="B60" s="14" t="s">
        <v>12</v>
      </c>
      <c r="C60" s="15" t="s">
        <v>218</v>
      </c>
      <c r="D60" s="16">
        <v>0</v>
      </c>
      <c r="E60" s="16">
        <v>0</v>
      </c>
    </row>
    <row r="61" spans="1:5" x14ac:dyDescent="0.25">
      <c r="A61" s="13" t="s">
        <v>166</v>
      </c>
      <c r="B61" s="14" t="s">
        <v>12</v>
      </c>
      <c r="C61" s="15" t="s">
        <v>219</v>
      </c>
      <c r="D61" s="16">
        <v>0</v>
      </c>
      <c r="E61" s="16">
        <v>0</v>
      </c>
    </row>
    <row r="62" spans="1:5" x14ac:dyDescent="0.25">
      <c r="A62" s="13" t="s">
        <v>166</v>
      </c>
      <c r="B62" s="14" t="s">
        <v>12</v>
      </c>
      <c r="C62" s="15" t="s">
        <v>220</v>
      </c>
      <c r="D62" s="16">
        <v>0</v>
      </c>
      <c r="E62" s="16">
        <v>0</v>
      </c>
    </row>
    <row r="63" spans="1:5" x14ac:dyDescent="0.25">
      <c r="A63" s="13" t="s">
        <v>166</v>
      </c>
      <c r="B63" s="14" t="s">
        <v>12</v>
      </c>
      <c r="C63" s="15" t="s">
        <v>221</v>
      </c>
      <c r="D63" s="16">
        <v>0</v>
      </c>
      <c r="E63" s="16">
        <v>0</v>
      </c>
    </row>
    <row r="64" spans="1:5" x14ac:dyDescent="0.25">
      <c r="A64" s="13" t="s">
        <v>166</v>
      </c>
      <c r="B64" s="14" t="s">
        <v>12</v>
      </c>
      <c r="C64" s="15" t="s">
        <v>222</v>
      </c>
      <c r="D64" s="16">
        <v>0</v>
      </c>
      <c r="E64" s="16">
        <v>0</v>
      </c>
    </row>
    <row r="65" spans="1:5" x14ac:dyDescent="0.25">
      <c r="A65" s="9" t="s">
        <v>166</v>
      </c>
      <c r="B65" s="10" t="s">
        <v>10</v>
      </c>
      <c r="C65" s="11" t="s">
        <v>66</v>
      </c>
      <c r="D65" s="12">
        <f>SUM(D66:D90)</f>
        <v>0</v>
      </c>
      <c r="E65" s="12">
        <f>SUM(E66:E90)</f>
        <v>0</v>
      </c>
    </row>
    <row r="66" spans="1:5" ht="25.5" x14ac:dyDescent="0.25">
      <c r="A66" s="13" t="s">
        <v>166</v>
      </c>
      <c r="B66" s="14" t="s">
        <v>12</v>
      </c>
      <c r="C66" s="15" t="s">
        <v>223</v>
      </c>
      <c r="D66" s="16">
        <v>0</v>
      </c>
      <c r="E66" s="16">
        <v>0</v>
      </c>
    </row>
    <row r="67" spans="1:5" x14ac:dyDescent="0.25">
      <c r="A67" s="13" t="s">
        <v>166</v>
      </c>
      <c r="B67" s="14" t="s">
        <v>12</v>
      </c>
      <c r="C67" s="15" t="s">
        <v>224</v>
      </c>
      <c r="D67" s="16">
        <v>0</v>
      </c>
      <c r="E67" s="16">
        <v>0</v>
      </c>
    </row>
    <row r="68" spans="1:5" x14ac:dyDescent="0.25">
      <c r="A68" s="13" t="s">
        <v>166</v>
      </c>
      <c r="B68" s="14" t="s">
        <v>12</v>
      </c>
      <c r="C68" s="15" t="s">
        <v>225</v>
      </c>
      <c r="D68" s="16">
        <v>0</v>
      </c>
      <c r="E68" s="16">
        <v>0</v>
      </c>
    </row>
    <row r="69" spans="1:5" ht="25.5" x14ac:dyDescent="0.25">
      <c r="A69" s="13" t="s">
        <v>166</v>
      </c>
      <c r="B69" s="14" t="s">
        <v>12</v>
      </c>
      <c r="C69" s="15" t="s">
        <v>226</v>
      </c>
      <c r="D69" s="16">
        <v>0</v>
      </c>
      <c r="E69" s="16">
        <v>0</v>
      </c>
    </row>
    <row r="70" spans="1:5" ht="25.5" x14ac:dyDescent="0.25">
      <c r="A70" s="13" t="s">
        <v>166</v>
      </c>
      <c r="B70" s="14" t="s">
        <v>12</v>
      </c>
      <c r="C70" s="15" t="s">
        <v>227</v>
      </c>
      <c r="D70" s="16">
        <v>0</v>
      </c>
      <c r="E70" s="16">
        <v>0</v>
      </c>
    </row>
    <row r="71" spans="1:5" ht="25.5" x14ac:dyDescent="0.25">
      <c r="A71" s="13" t="s">
        <v>166</v>
      </c>
      <c r="B71" s="14" t="s">
        <v>12</v>
      </c>
      <c r="C71" s="15" t="s">
        <v>228</v>
      </c>
      <c r="D71" s="16">
        <v>0</v>
      </c>
      <c r="E71" s="16">
        <v>0</v>
      </c>
    </row>
    <row r="72" spans="1:5" x14ac:dyDescent="0.25">
      <c r="A72" s="13" t="s">
        <v>166</v>
      </c>
      <c r="B72" s="14" t="s">
        <v>12</v>
      </c>
      <c r="C72" s="15" t="s">
        <v>229</v>
      </c>
      <c r="D72" s="16">
        <v>0</v>
      </c>
      <c r="E72" s="16">
        <v>0</v>
      </c>
    </row>
    <row r="73" spans="1:5" x14ac:dyDescent="0.25">
      <c r="A73" s="13" t="s">
        <v>166</v>
      </c>
      <c r="B73" s="14" t="s">
        <v>12</v>
      </c>
      <c r="C73" s="15" t="s">
        <v>230</v>
      </c>
      <c r="D73" s="16">
        <v>0</v>
      </c>
      <c r="E73" s="16">
        <v>0</v>
      </c>
    </row>
    <row r="74" spans="1:5" ht="25.5" x14ac:dyDescent="0.25">
      <c r="A74" s="13" t="s">
        <v>166</v>
      </c>
      <c r="B74" s="14" t="s">
        <v>12</v>
      </c>
      <c r="C74" s="15" t="s">
        <v>231</v>
      </c>
      <c r="D74" s="16">
        <v>0</v>
      </c>
      <c r="E74" s="16">
        <v>0</v>
      </c>
    </row>
    <row r="75" spans="1:5" ht="25.5" x14ac:dyDescent="0.25">
      <c r="A75" s="13" t="s">
        <v>166</v>
      </c>
      <c r="B75" s="14" t="s">
        <v>12</v>
      </c>
      <c r="C75" s="15" t="s">
        <v>232</v>
      </c>
      <c r="D75" s="16">
        <v>0</v>
      </c>
      <c r="E75" s="16">
        <v>0</v>
      </c>
    </row>
    <row r="76" spans="1:5" ht="25.5" x14ac:dyDescent="0.25">
      <c r="A76" s="13" t="s">
        <v>166</v>
      </c>
      <c r="B76" s="14" t="s">
        <v>12</v>
      </c>
      <c r="C76" s="15" t="s">
        <v>233</v>
      </c>
      <c r="D76" s="16">
        <v>0</v>
      </c>
      <c r="E76" s="16">
        <v>0</v>
      </c>
    </row>
    <row r="77" spans="1:5" x14ac:dyDescent="0.25">
      <c r="A77" s="13" t="s">
        <v>166</v>
      </c>
      <c r="B77" s="14" t="s">
        <v>12</v>
      </c>
      <c r="C77" s="15" t="s">
        <v>234</v>
      </c>
      <c r="D77" s="16">
        <v>0</v>
      </c>
      <c r="E77" s="16">
        <v>0</v>
      </c>
    </row>
    <row r="78" spans="1:5" x14ac:dyDescent="0.25">
      <c r="A78" s="13" t="s">
        <v>166</v>
      </c>
      <c r="B78" s="14" t="s">
        <v>12</v>
      </c>
      <c r="C78" s="15" t="s">
        <v>235</v>
      </c>
      <c r="D78" s="16">
        <v>0</v>
      </c>
      <c r="E78" s="16">
        <v>0</v>
      </c>
    </row>
    <row r="79" spans="1:5" ht="25.5" x14ac:dyDescent="0.25">
      <c r="A79" s="13" t="s">
        <v>166</v>
      </c>
      <c r="B79" s="14" t="s">
        <v>12</v>
      </c>
      <c r="C79" s="15" t="s">
        <v>236</v>
      </c>
      <c r="D79" s="16">
        <v>0</v>
      </c>
      <c r="E79" s="16">
        <v>0</v>
      </c>
    </row>
    <row r="80" spans="1:5" ht="25.5" x14ac:dyDescent="0.25">
      <c r="A80" s="13" t="s">
        <v>166</v>
      </c>
      <c r="B80" s="14" t="s">
        <v>12</v>
      </c>
      <c r="C80" s="15" t="s">
        <v>237</v>
      </c>
      <c r="D80" s="16">
        <v>0</v>
      </c>
      <c r="E80" s="16">
        <v>0</v>
      </c>
    </row>
    <row r="81" spans="1:5" ht="25.5" x14ac:dyDescent="0.25">
      <c r="A81" s="13" t="s">
        <v>166</v>
      </c>
      <c r="B81" s="14" t="s">
        <v>12</v>
      </c>
      <c r="C81" s="15" t="s">
        <v>238</v>
      </c>
      <c r="D81" s="16">
        <v>0</v>
      </c>
      <c r="E81" s="16">
        <v>0</v>
      </c>
    </row>
    <row r="82" spans="1:5" ht="25.5" x14ac:dyDescent="0.25">
      <c r="A82" s="13" t="s">
        <v>166</v>
      </c>
      <c r="B82" s="14" t="s">
        <v>12</v>
      </c>
      <c r="C82" s="15" t="s">
        <v>239</v>
      </c>
      <c r="D82" s="16">
        <v>0</v>
      </c>
      <c r="E82" s="16">
        <v>0</v>
      </c>
    </row>
    <row r="83" spans="1:5" ht="25.5" x14ac:dyDescent="0.25">
      <c r="A83" s="13" t="s">
        <v>166</v>
      </c>
      <c r="B83" s="14" t="s">
        <v>12</v>
      </c>
      <c r="C83" s="15" t="s">
        <v>240</v>
      </c>
      <c r="D83" s="16">
        <v>0</v>
      </c>
      <c r="E83" s="16">
        <v>0</v>
      </c>
    </row>
    <row r="84" spans="1:5" ht="25.5" x14ac:dyDescent="0.25">
      <c r="A84" s="13" t="s">
        <v>166</v>
      </c>
      <c r="B84" s="14" t="s">
        <v>12</v>
      </c>
      <c r="C84" s="15" t="s">
        <v>241</v>
      </c>
      <c r="D84" s="16">
        <v>0</v>
      </c>
      <c r="E84" s="16">
        <v>0</v>
      </c>
    </row>
    <row r="85" spans="1:5" ht="25.5" x14ac:dyDescent="0.25">
      <c r="A85" s="13" t="s">
        <v>166</v>
      </c>
      <c r="B85" s="14" t="s">
        <v>12</v>
      </c>
      <c r="C85" s="15" t="s">
        <v>242</v>
      </c>
      <c r="D85" s="16">
        <v>0</v>
      </c>
      <c r="E85" s="16">
        <v>0</v>
      </c>
    </row>
    <row r="86" spans="1:5" x14ac:dyDescent="0.25">
      <c r="A86" s="13" t="s">
        <v>166</v>
      </c>
      <c r="B86" s="14" t="s">
        <v>12</v>
      </c>
      <c r="C86" s="15" t="s">
        <v>243</v>
      </c>
      <c r="D86" s="16">
        <v>0</v>
      </c>
      <c r="E86" s="16">
        <v>0</v>
      </c>
    </row>
    <row r="87" spans="1:5" x14ac:dyDescent="0.25">
      <c r="A87" s="13" t="s">
        <v>166</v>
      </c>
      <c r="B87" s="14" t="s">
        <v>12</v>
      </c>
      <c r="C87" s="15" t="s">
        <v>244</v>
      </c>
      <c r="D87" s="16">
        <v>0</v>
      </c>
      <c r="E87" s="16">
        <v>0</v>
      </c>
    </row>
    <row r="88" spans="1:5" x14ac:dyDescent="0.25">
      <c r="A88" s="13" t="s">
        <v>166</v>
      </c>
      <c r="B88" s="14" t="s">
        <v>12</v>
      </c>
      <c r="C88" s="15" t="s">
        <v>245</v>
      </c>
      <c r="D88" s="16">
        <v>0</v>
      </c>
      <c r="E88" s="16">
        <v>0</v>
      </c>
    </row>
    <row r="89" spans="1:5" x14ac:dyDescent="0.25">
      <c r="A89" s="13" t="s">
        <v>166</v>
      </c>
      <c r="B89" s="14" t="s">
        <v>12</v>
      </c>
      <c r="C89" s="15" t="s">
        <v>246</v>
      </c>
      <c r="D89" s="16">
        <v>0</v>
      </c>
      <c r="E89" s="16">
        <v>0</v>
      </c>
    </row>
    <row r="90" spans="1:5" ht="25.5" x14ac:dyDescent="0.25">
      <c r="A90" s="13" t="s">
        <v>166</v>
      </c>
      <c r="B90" s="14" t="s">
        <v>12</v>
      </c>
      <c r="C90" s="15" t="s">
        <v>247</v>
      </c>
      <c r="D90" s="16">
        <v>0</v>
      </c>
      <c r="E90" s="16">
        <v>0</v>
      </c>
    </row>
    <row r="91" spans="1:5" x14ac:dyDescent="0.25">
      <c r="A91" s="9" t="s">
        <v>166</v>
      </c>
      <c r="B91" s="10" t="s">
        <v>10</v>
      </c>
      <c r="C91" s="11" t="s">
        <v>248</v>
      </c>
      <c r="D91" s="12">
        <f>SUM(D92:D96)</f>
        <v>0</v>
      </c>
      <c r="E91" s="12">
        <f>SUM(E92:E96)</f>
        <v>0</v>
      </c>
    </row>
    <row r="92" spans="1:5" x14ac:dyDescent="0.25">
      <c r="A92" s="13" t="s">
        <v>166</v>
      </c>
      <c r="B92" s="14" t="s">
        <v>12</v>
      </c>
      <c r="C92" s="15" t="s">
        <v>249</v>
      </c>
      <c r="D92" s="16">
        <v>0</v>
      </c>
      <c r="E92" s="16">
        <v>0</v>
      </c>
    </row>
    <row r="93" spans="1:5" x14ac:dyDescent="0.25">
      <c r="A93" s="13" t="s">
        <v>166</v>
      </c>
      <c r="B93" s="14" t="s">
        <v>12</v>
      </c>
      <c r="C93" s="15" t="s">
        <v>250</v>
      </c>
      <c r="D93" s="16">
        <v>0</v>
      </c>
      <c r="E93" s="16">
        <v>0</v>
      </c>
    </row>
    <row r="94" spans="1:5" x14ac:dyDescent="0.25">
      <c r="A94" s="13" t="s">
        <v>166</v>
      </c>
      <c r="B94" s="14" t="s">
        <v>12</v>
      </c>
      <c r="C94" s="15" t="s">
        <v>251</v>
      </c>
      <c r="D94" s="16">
        <v>0</v>
      </c>
      <c r="E94" s="16">
        <v>0</v>
      </c>
    </row>
    <row r="95" spans="1:5" x14ac:dyDescent="0.25">
      <c r="A95" s="13" t="s">
        <v>166</v>
      </c>
      <c r="B95" s="14" t="s">
        <v>12</v>
      </c>
      <c r="C95" s="15" t="s">
        <v>252</v>
      </c>
      <c r="D95" s="16">
        <v>0</v>
      </c>
      <c r="E95" s="16">
        <v>0</v>
      </c>
    </row>
    <row r="96" spans="1:5" x14ac:dyDescent="0.25">
      <c r="A96" s="13" t="s">
        <v>166</v>
      </c>
      <c r="B96" s="14" t="s">
        <v>12</v>
      </c>
      <c r="C96" s="15" t="s">
        <v>253</v>
      </c>
      <c r="D96" s="16">
        <v>0</v>
      </c>
      <c r="E96" s="16">
        <v>0</v>
      </c>
    </row>
    <row r="97" spans="1:5" ht="17.25" x14ac:dyDescent="0.25">
      <c r="A97" s="17" t="s">
        <v>166</v>
      </c>
      <c r="B97" s="18" t="s">
        <v>8</v>
      </c>
      <c r="C97" s="21" t="s">
        <v>254</v>
      </c>
      <c r="D97" s="20">
        <f>D98+D103+D114+D130</f>
        <v>43534</v>
      </c>
      <c r="E97" s="20">
        <f>E98+E103+E114+E130</f>
        <v>0</v>
      </c>
    </row>
    <row r="98" spans="1:5" x14ac:dyDescent="0.25">
      <c r="A98" s="9" t="s">
        <v>166</v>
      </c>
      <c r="B98" s="10" t="s">
        <v>10</v>
      </c>
      <c r="C98" s="11" t="s">
        <v>255</v>
      </c>
      <c r="D98" s="12">
        <f>SUM(D99:D102)</f>
        <v>43534</v>
      </c>
      <c r="E98" s="12">
        <f>SUM(E99:E102)</f>
        <v>0</v>
      </c>
    </row>
    <row r="99" spans="1:5" x14ac:dyDescent="0.25">
      <c r="A99" s="13" t="s">
        <v>166</v>
      </c>
      <c r="B99" s="14" t="s">
        <v>12</v>
      </c>
      <c r="C99" s="15" t="s">
        <v>256</v>
      </c>
      <c r="D99" s="16">
        <v>43534</v>
      </c>
      <c r="E99" s="16">
        <v>0</v>
      </c>
    </row>
    <row r="100" spans="1:5" x14ac:dyDescent="0.25">
      <c r="A100" s="13" t="s">
        <v>166</v>
      </c>
      <c r="B100" s="14" t="s">
        <v>12</v>
      </c>
      <c r="C100" s="15" t="s">
        <v>257</v>
      </c>
      <c r="D100" s="16"/>
      <c r="E100" s="16"/>
    </row>
    <row r="101" spans="1:5" x14ac:dyDescent="0.25">
      <c r="A101" s="13" t="s">
        <v>166</v>
      </c>
      <c r="B101" s="14" t="s">
        <v>12</v>
      </c>
      <c r="C101" s="15" t="s">
        <v>258</v>
      </c>
      <c r="D101" s="16"/>
      <c r="E101" s="16"/>
    </row>
    <row r="102" spans="1:5" x14ac:dyDescent="0.25">
      <c r="A102" s="13" t="s">
        <v>166</v>
      </c>
      <c r="B102" s="14" t="s">
        <v>12</v>
      </c>
      <c r="C102" s="15" t="s">
        <v>259</v>
      </c>
      <c r="D102" s="16"/>
      <c r="E102" s="16"/>
    </row>
    <row r="103" spans="1:5" x14ac:dyDescent="0.25">
      <c r="A103" s="9" t="s">
        <v>166</v>
      </c>
      <c r="B103" s="10" t="s">
        <v>10</v>
      </c>
      <c r="C103" s="11" t="s">
        <v>260</v>
      </c>
      <c r="D103" s="12">
        <f>SUM(D104:D113)</f>
        <v>0</v>
      </c>
      <c r="E103" s="12">
        <f>SUM(E104:E113)</f>
        <v>0</v>
      </c>
    </row>
    <row r="104" spans="1:5" ht="25.5" x14ac:dyDescent="0.25">
      <c r="A104" s="13" t="s">
        <v>166</v>
      </c>
      <c r="B104" s="14" t="s">
        <v>12</v>
      </c>
      <c r="C104" s="15" t="s">
        <v>261</v>
      </c>
      <c r="D104" s="16">
        <v>0</v>
      </c>
      <c r="E104" s="16">
        <v>0</v>
      </c>
    </row>
    <row r="105" spans="1:5" x14ac:dyDescent="0.25">
      <c r="A105" s="13" t="s">
        <v>166</v>
      </c>
      <c r="B105" s="14" t="s">
        <v>12</v>
      </c>
      <c r="C105" s="15" t="s">
        <v>262</v>
      </c>
      <c r="D105" s="16">
        <v>0</v>
      </c>
      <c r="E105" s="16">
        <v>0</v>
      </c>
    </row>
    <row r="106" spans="1:5" x14ac:dyDescent="0.25">
      <c r="A106" s="13" t="s">
        <v>166</v>
      </c>
      <c r="B106" s="14" t="s">
        <v>12</v>
      </c>
      <c r="C106" s="15" t="s">
        <v>263</v>
      </c>
      <c r="D106" s="16">
        <v>0</v>
      </c>
      <c r="E106" s="16">
        <v>0</v>
      </c>
    </row>
    <row r="107" spans="1:5" ht="25.5" x14ac:dyDescent="0.25">
      <c r="A107" s="13" t="s">
        <v>166</v>
      </c>
      <c r="B107" s="14" t="s">
        <v>12</v>
      </c>
      <c r="C107" s="15" t="s">
        <v>264</v>
      </c>
      <c r="D107" s="16">
        <v>0</v>
      </c>
      <c r="E107" s="16">
        <v>0</v>
      </c>
    </row>
    <row r="108" spans="1:5" ht="25.5" x14ac:dyDescent="0.25">
      <c r="A108" s="13" t="s">
        <v>166</v>
      </c>
      <c r="B108" s="14" t="s">
        <v>12</v>
      </c>
      <c r="C108" s="15" t="s">
        <v>265</v>
      </c>
      <c r="D108" s="16">
        <v>0</v>
      </c>
      <c r="E108" s="16">
        <v>0</v>
      </c>
    </row>
    <row r="109" spans="1:5" ht="25.5" x14ac:dyDescent="0.25">
      <c r="A109" s="13" t="s">
        <v>166</v>
      </c>
      <c r="B109" s="14" t="s">
        <v>12</v>
      </c>
      <c r="C109" s="15" t="s">
        <v>266</v>
      </c>
      <c r="D109" s="16">
        <v>0</v>
      </c>
      <c r="E109" s="16">
        <v>0</v>
      </c>
    </row>
    <row r="110" spans="1:5" x14ac:dyDescent="0.25">
      <c r="A110" s="13" t="s">
        <v>166</v>
      </c>
      <c r="B110" s="14" t="s">
        <v>12</v>
      </c>
      <c r="C110" s="15" t="s">
        <v>267</v>
      </c>
      <c r="D110" s="16">
        <v>0</v>
      </c>
      <c r="E110" s="16">
        <v>0</v>
      </c>
    </row>
    <row r="111" spans="1:5" x14ac:dyDescent="0.25">
      <c r="A111" s="13" t="s">
        <v>166</v>
      </c>
      <c r="B111" s="14" t="s">
        <v>12</v>
      </c>
      <c r="C111" s="15" t="s">
        <v>268</v>
      </c>
      <c r="D111" s="16">
        <v>0</v>
      </c>
      <c r="E111" s="16">
        <v>0</v>
      </c>
    </row>
    <row r="112" spans="1:5" ht="25.5" x14ac:dyDescent="0.25">
      <c r="A112" s="13" t="s">
        <v>166</v>
      </c>
      <c r="B112" s="14" t="s">
        <v>12</v>
      </c>
      <c r="C112" s="15" t="s">
        <v>269</v>
      </c>
      <c r="D112" s="16">
        <v>0</v>
      </c>
      <c r="E112" s="16">
        <v>0</v>
      </c>
    </row>
    <row r="113" spans="1:5" ht="25.5" x14ac:dyDescent="0.25">
      <c r="A113" s="13" t="s">
        <v>166</v>
      </c>
      <c r="B113" s="14" t="s">
        <v>12</v>
      </c>
      <c r="C113" s="15" t="s">
        <v>270</v>
      </c>
      <c r="D113" s="16">
        <v>0</v>
      </c>
      <c r="E113" s="16">
        <v>0</v>
      </c>
    </row>
    <row r="114" spans="1:5" x14ac:dyDescent="0.25">
      <c r="A114" s="9" t="s">
        <v>166</v>
      </c>
      <c r="B114" s="10" t="s">
        <v>10</v>
      </c>
      <c r="C114" s="11" t="s">
        <v>271</v>
      </c>
      <c r="D114" s="12">
        <f>SUM(D115:D129)</f>
        <v>0</v>
      </c>
      <c r="E114" s="12">
        <f>SUM(E115:E129)</f>
        <v>0</v>
      </c>
    </row>
    <row r="115" spans="1:5" ht="25.5" x14ac:dyDescent="0.25">
      <c r="A115" s="13" t="s">
        <v>166</v>
      </c>
      <c r="B115" s="14" t="s">
        <v>12</v>
      </c>
      <c r="C115" s="15" t="s">
        <v>272</v>
      </c>
      <c r="D115" s="16">
        <v>0</v>
      </c>
      <c r="E115" s="16">
        <v>0</v>
      </c>
    </row>
    <row r="116" spans="1:5" x14ac:dyDescent="0.25">
      <c r="A116" s="13" t="s">
        <v>166</v>
      </c>
      <c r="B116" s="14" t="s">
        <v>12</v>
      </c>
      <c r="C116" s="15" t="s">
        <v>273</v>
      </c>
      <c r="D116" s="16"/>
      <c r="E116" s="16"/>
    </row>
    <row r="117" spans="1:5" x14ac:dyDescent="0.25">
      <c r="A117" s="13" t="s">
        <v>166</v>
      </c>
      <c r="B117" s="14" t="s">
        <v>12</v>
      </c>
      <c r="C117" s="15" t="s">
        <v>274</v>
      </c>
      <c r="D117" s="16">
        <v>0</v>
      </c>
      <c r="E117" s="16">
        <v>0</v>
      </c>
    </row>
    <row r="118" spans="1:5" ht="25.5" x14ac:dyDescent="0.25">
      <c r="A118" s="13" t="s">
        <v>166</v>
      </c>
      <c r="B118" s="14" t="s">
        <v>12</v>
      </c>
      <c r="C118" s="15" t="s">
        <v>275</v>
      </c>
      <c r="D118" s="16">
        <v>0</v>
      </c>
      <c r="E118" s="16">
        <v>0</v>
      </c>
    </row>
    <row r="119" spans="1:5" ht="25.5" x14ac:dyDescent="0.25">
      <c r="A119" s="13" t="s">
        <v>166</v>
      </c>
      <c r="B119" s="14" t="s">
        <v>12</v>
      </c>
      <c r="C119" s="15" t="s">
        <v>276</v>
      </c>
      <c r="D119" s="16">
        <v>0</v>
      </c>
      <c r="E119" s="16">
        <v>0</v>
      </c>
    </row>
    <row r="120" spans="1:5" ht="25.5" x14ac:dyDescent="0.25">
      <c r="A120" s="13" t="s">
        <v>166</v>
      </c>
      <c r="B120" s="14" t="s">
        <v>12</v>
      </c>
      <c r="C120" s="15" t="s">
        <v>277</v>
      </c>
      <c r="D120" s="16">
        <v>0</v>
      </c>
      <c r="E120" s="16">
        <v>0</v>
      </c>
    </row>
    <row r="121" spans="1:5" x14ac:dyDescent="0.25">
      <c r="A121" s="13" t="s">
        <v>166</v>
      </c>
      <c r="B121" s="14" t="s">
        <v>12</v>
      </c>
      <c r="C121" s="15" t="s">
        <v>278</v>
      </c>
      <c r="D121" s="16">
        <v>0</v>
      </c>
      <c r="E121" s="16">
        <v>0</v>
      </c>
    </row>
    <row r="122" spans="1:5" x14ac:dyDescent="0.25">
      <c r="A122" s="13" t="s">
        <v>166</v>
      </c>
      <c r="B122" s="14" t="s">
        <v>12</v>
      </c>
      <c r="C122" s="15" t="s">
        <v>279</v>
      </c>
      <c r="D122" s="16">
        <v>0</v>
      </c>
      <c r="E122" s="16">
        <v>0</v>
      </c>
    </row>
    <row r="123" spans="1:5" ht="25.5" x14ac:dyDescent="0.25">
      <c r="A123" s="13" t="s">
        <v>166</v>
      </c>
      <c r="B123" s="14" t="s">
        <v>12</v>
      </c>
      <c r="C123" s="15" t="s">
        <v>280</v>
      </c>
      <c r="D123" s="16">
        <v>0</v>
      </c>
      <c r="E123" s="16">
        <v>0</v>
      </c>
    </row>
    <row r="124" spans="1:5" ht="25.5" x14ac:dyDescent="0.25">
      <c r="A124" s="13" t="s">
        <v>166</v>
      </c>
      <c r="B124" s="14" t="s">
        <v>12</v>
      </c>
      <c r="C124" s="15" t="s">
        <v>281</v>
      </c>
      <c r="D124" s="16">
        <v>0</v>
      </c>
      <c r="E124" s="16">
        <v>0</v>
      </c>
    </row>
    <row r="125" spans="1:5" ht="25.5" x14ac:dyDescent="0.25">
      <c r="A125" s="13" t="s">
        <v>166</v>
      </c>
      <c r="B125" s="14" t="s">
        <v>12</v>
      </c>
      <c r="C125" s="15" t="s">
        <v>282</v>
      </c>
      <c r="D125" s="16">
        <v>0</v>
      </c>
      <c r="E125" s="16">
        <v>0</v>
      </c>
    </row>
    <row r="126" spans="1:5" x14ac:dyDescent="0.25">
      <c r="A126" s="13" t="s">
        <v>166</v>
      </c>
      <c r="B126" s="14" t="s">
        <v>12</v>
      </c>
      <c r="C126" s="15" t="s">
        <v>283</v>
      </c>
      <c r="D126" s="16">
        <v>0</v>
      </c>
      <c r="E126" s="16">
        <v>0</v>
      </c>
    </row>
    <row r="127" spans="1:5" x14ac:dyDescent="0.25">
      <c r="A127" s="13" t="s">
        <v>166</v>
      </c>
      <c r="B127" s="14" t="s">
        <v>12</v>
      </c>
      <c r="C127" s="15" t="s">
        <v>284</v>
      </c>
      <c r="D127" s="16">
        <v>0</v>
      </c>
      <c r="E127" s="16">
        <v>0</v>
      </c>
    </row>
    <row r="128" spans="1:5" ht="25.5" x14ac:dyDescent="0.25">
      <c r="A128" s="13" t="s">
        <v>166</v>
      </c>
      <c r="B128" s="14" t="s">
        <v>12</v>
      </c>
      <c r="C128" s="15" t="s">
        <v>285</v>
      </c>
      <c r="D128" s="16">
        <v>0</v>
      </c>
      <c r="E128" s="16">
        <v>0</v>
      </c>
    </row>
    <row r="129" spans="1:5" ht="25.5" x14ac:dyDescent="0.25">
      <c r="A129" s="13" t="s">
        <v>166</v>
      </c>
      <c r="B129" s="14" t="s">
        <v>12</v>
      </c>
      <c r="C129" s="15" t="s">
        <v>286</v>
      </c>
      <c r="D129" s="16">
        <v>0</v>
      </c>
      <c r="E129" s="16">
        <v>0</v>
      </c>
    </row>
    <row r="130" spans="1:5" x14ac:dyDescent="0.25">
      <c r="A130" s="9" t="s">
        <v>166</v>
      </c>
      <c r="B130" s="10" t="s">
        <v>10</v>
      </c>
      <c r="C130" s="11" t="s">
        <v>287</v>
      </c>
      <c r="D130" s="12">
        <f>SUM(D131:D137)</f>
        <v>0</v>
      </c>
      <c r="E130" s="12">
        <f>SUM(E131:E137)</f>
        <v>0</v>
      </c>
    </row>
    <row r="131" spans="1:5" x14ac:dyDescent="0.25">
      <c r="A131" s="13" t="s">
        <v>166</v>
      </c>
      <c r="B131" s="14" t="s">
        <v>12</v>
      </c>
      <c r="C131" s="15" t="s">
        <v>288</v>
      </c>
      <c r="D131" s="16">
        <v>0</v>
      </c>
      <c r="E131" s="16">
        <v>0</v>
      </c>
    </row>
    <row r="132" spans="1:5" x14ac:dyDescent="0.25">
      <c r="A132" s="13" t="s">
        <v>166</v>
      </c>
      <c r="B132" s="14" t="s">
        <v>12</v>
      </c>
      <c r="C132" s="15" t="s">
        <v>289</v>
      </c>
      <c r="D132" s="16">
        <v>0</v>
      </c>
      <c r="E132" s="16">
        <v>0</v>
      </c>
    </row>
    <row r="133" spans="1:5" x14ac:dyDescent="0.25">
      <c r="A133" s="13" t="s">
        <v>166</v>
      </c>
      <c r="B133" s="14" t="s">
        <v>12</v>
      </c>
      <c r="C133" s="15" t="s">
        <v>290</v>
      </c>
      <c r="D133" s="16">
        <v>0</v>
      </c>
      <c r="E133" s="16">
        <v>0</v>
      </c>
    </row>
    <row r="134" spans="1:5" x14ac:dyDescent="0.25">
      <c r="A134" s="13" t="s">
        <v>166</v>
      </c>
      <c r="B134" s="14" t="s">
        <v>12</v>
      </c>
      <c r="C134" s="15" t="s">
        <v>291</v>
      </c>
      <c r="D134" s="16">
        <v>0</v>
      </c>
      <c r="E134" s="16">
        <v>0</v>
      </c>
    </row>
    <row r="135" spans="1:5" x14ac:dyDescent="0.25">
      <c r="A135" s="13" t="s">
        <v>166</v>
      </c>
      <c r="B135" s="14" t="s">
        <v>12</v>
      </c>
      <c r="C135" s="15" t="s">
        <v>292</v>
      </c>
      <c r="D135" s="16">
        <v>0</v>
      </c>
      <c r="E135" s="16">
        <v>0</v>
      </c>
    </row>
    <row r="136" spans="1:5" ht="25.5" x14ac:dyDescent="0.25">
      <c r="A136" s="13" t="s">
        <v>166</v>
      </c>
      <c r="B136" s="14" t="s">
        <v>12</v>
      </c>
      <c r="C136" s="15" t="s">
        <v>293</v>
      </c>
      <c r="D136" s="16">
        <v>0</v>
      </c>
      <c r="E136" s="16">
        <v>0</v>
      </c>
    </row>
    <row r="137" spans="1:5" x14ac:dyDescent="0.25">
      <c r="A137" s="13" t="s">
        <v>166</v>
      </c>
      <c r="B137" s="14" t="s">
        <v>12</v>
      </c>
      <c r="C137" s="15" t="s">
        <v>294</v>
      </c>
      <c r="D137" s="16">
        <v>0</v>
      </c>
      <c r="E137" s="16">
        <v>0</v>
      </c>
    </row>
    <row r="138" spans="1:5" ht="17.25" x14ac:dyDescent="0.25">
      <c r="A138" s="17" t="s">
        <v>166</v>
      </c>
      <c r="B138" s="18" t="s">
        <v>8</v>
      </c>
      <c r="C138" s="21" t="s">
        <v>295</v>
      </c>
      <c r="D138" s="20">
        <f>D139+D142+D145+D148</f>
        <v>0</v>
      </c>
      <c r="E138" s="20">
        <f>E139+E142+E145+E148</f>
        <v>0</v>
      </c>
    </row>
    <row r="139" spans="1:5" x14ac:dyDescent="0.25">
      <c r="A139" s="9" t="s">
        <v>166</v>
      </c>
      <c r="B139" s="10" t="s">
        <v>10</v>
      </c>
      <c r="C139" s="11" t="s">
        <v>296</v>
      </c>
      <c r="D139" s="12">
        <f>D140+D141</f>
        <v>0</v>
      </c>
      <c r="E139" s="12">
        <f>E140+E141</f>
        <v>0</v>
      </c>
    </row>
    <row r="140" spans="1:5" x14ac:dyDescent="0.25">
      <c r="A140" s="13" t="s">
        <v>166</v>
      </c>
      <c r="B140" s="14" t="s">
        <v>12</v>
      </c>
      <c r="C140" s="15" t="s">
        <v>297</v>
      </c>
      <c r="D140" s="16">
        <v>0</v>
      </c>
      <c r="E140" s="16">
        <v>0</v>
      </c>
    </row>
    <row r="141" spans="1:5" x14ac:dyDescent="0.25">
      <c r="A141" s="13" t="s">
        <v>166</v>
      </c>
      <c r="B141" s="14" t="s">
        <v>12</v>
      </c>
      <c r="C141" s="15" t="s">
        <v>298</v>
      </c>
      <c r="D141" s="16">
        <v>0</v>
      </c>
      <c r="E141" s="16">
        <v>0</v>
      </c>
    </row>
    <row r="142" spans="1:5" x14ac:dyDescent="0.25">
      <c r="A142" s="9" t="s">
        <v>166</v>
      </c>
      <c r="B142" s="10" t="s">
        <v>10</v>
      </c>
      <c r="C142" s="11" t="s">
        <v>299</v>
      </c>
      <c r="D142" s="12">
        <f>D143+D144</f>
        <v>0</v>
      </c>
      <c r="E142" s="12">
        <f>E143+E144</f>
        <v>0</v>
      </c>
    </row>
    <row r="143" spans="1:5" x14ac:dyDescent="0.25">
      <c r="A143" s="13" t="s">
        <v>166</v>
      </c>
      <c r="B143" s="14" t="s">
        <v>12</v>
      </c>
      <c r="C143" s="15" t="s">
        <v>300</v>
      </c>
      <c r="D143" s="16">
        <v>0</v>
      </c>
      <c r="E143" s="16">
        <v>0</v>
      </c>
    </row>
    <row r="144" spans="1:5" x14ac:dyDescent="0.25">
      <c r="A144" s="13" t="s">
        <v>166</v>
      </c>
      <c r="B144" s="14" t="s">
        <v>12</v>
      </c>
      <c r="C144" s="15" t="s">
        <v>301</v>
      </c>
      <c r="D144" s="16">
        <v>0</v>
      </c>
      <c r="E144" s="16">
        <v>0</v>
      </c>
    </row>
    <row r="145" spans="1:5" x14ac:dyDescent="0.25">
      <c r="A145" s="9" t="s">
        <v>166</v>
      </c>
      <c r="B145" s="10" t="s">
        <v>10</v>
      </c>
      <c r="C145" s="11" t="s">
        <v>302</v>
      </c>
      <c r="D145" s="12">
        <f>D146+D147</f>
        <v>0</v>
      </c>
      <c r="E145" s="12">
        <f>E146+E147</f>
        <v>0</v>
      </c>
    </row>
    <row r="146" spans="1:5" x14ac:dyDescent="0.25">
      <c r="A146" s="13" t="s">
        <v>166</v>
      </c>
      <c r="B146" s="14" t="s">
        <v>12</v>
      </c>
      <c r="C146" s="15" t="s">
        <v>303</v>
      </c>
      <c r="D146" s="16">
        <v>0</v>
      </c>
      <c r="E146" s="16">
        <v>0</v>
      </c>
    </row>
    <row r="147" spans="1:5" x14ac:dyDescent="0.25">
      <c r="A147" s="13" t="s">
        <v>166</v>
      </c>
      <c r="B147" s="14" t="s">
        <v>12</v>
      </c>
      <c r="C147" s="15" t="s">
        <v>304</v>
      </c>
      <c r="D147" s="16">
        <v>0</v>
      </c>
      <c r="E147" s="16">
        <v>0</v>
      </c>
    </row>
    <row r="148" spans="1:5" x14ac:dyDescent="0.25">
      <c r="A148" s="9" t="s">
        <v>166</v>
      </c>
      <c r="B148" s="10" t="s">
        <v>10</v>
      </c>
      <c r="C148" s="11" t="s">
        <v>305</v>
      </c>
      <c r="D148" s="12">
        <f>D149+D150+D151+D152+D153</f>
        <v>0</v>
      </c>
      <c r="E148" s="12">
        <f>E149+E150+E151+E152+E153</f>
        <v>0</v>
      </c>
    </row>
    <row r="149" spans="1:5" x14ac:dyDescent="0.25">
      <c r="A149" s="13" t="s">
        <v>166</v>
      </c>
      <c r="B149" s="14" t="s">
        <v>12</v>
      </c>
      <c r="C149" s="15" t="s">
        <v>306</v>
      </c>
      <c r="D149" s="16">
        <v>0</v>
      </c>
      <c r="E149" s="16">
        <v>0</v>
      </c>
    </row>
    <row r="150" spans="1:5" x14ac:dyDescent="0.25">
      <c r="A150" s="13" t="s">
        <v>166</v>
      </c>
      <c r="B150" s="14" t="s">
        <v>12</v>
      </c>
      <c r="C150" s="15" t="s">
        <v>307</v>
      </c>
      <c r="D150" s="16">
        <v>0</v>
      </c>
      <c r="E150" s="16">
        <v>0</v>
      </c>
    </row>
    <row r="151" spans="1:5" x14ac:dyDescent="0.25">
      <c r="A151" s="13" t="s">
        <v>166</v>
      </c>
      <c r="B151" s="14" t="s">
        <v>12</v>
      </c>
      <c r="C151" s="15" t="s">
        <v>308</v>
      </c>
      <c r="D151" s="16">
        <v>0</v>
      </c>
      <c r="E151" s="16">
        <v>0</v>
      </c>
    </row>
    <row r="152" spans="1:5" x14ac:dyDescent="0.25">
      <c r="A152" s="13" t="s">
        <v>166</v>
      </c>
      <c r="B152" s="14" t="s">
        <v>12</v>
      </c>
      <c r="C152" s="15" t="s">
        <v>309</v>
      </c>
      <c r="D152" s="16">
        <v>0</v>
      </c>
      <c r="E152" s="16">
        <v>0</v>
      </c>
    </row>
    <row r="153" spans="1:5" x14ac:dyDescent="0.25">
      <c r="A153" s="13" t="s">
        <v>166</v>
      </c>
      <c r="B153" s="14" t="s">
        <v>12</v>
      </c>
      <c r="C153" s="15" t="s">
        <v>310</v>
      </c>
      <c r="D153" s="16">
        <v>0</v>
      </c>
      <c r="E153" s="16">
        <v>0</v>
      </c>
    </row>
    <row r="154" spans="1:5" ht="17.25" x14ac:dyDescent="0.25">
      <c r="A154" s="17" t="s">
        <v>166</v>
      </c>
      <c r="B154" s="17" t="s">
        <v>8</v>
      </c>
      <c r="C154" s="27" t="s">
        <v>311</v>
      </c>
      <c r="D154" s="20">
        <f>D155</f>
        <v>0</v>
      </c>
      <c r="E154" s="20">
        <f>E155</f>
        <v>0</v>
      </c>
    </row>
    <row r="155" spans="1:5" x14ac:dyDescent="0.25">
      <c r="A155" s="9" t="s">
        <v>166</v>
      </c>
      <c r="B155" s="9" t="s">
        <v>10</v>
      </c>
      <c r="C155" s="11" t="s">
        <v>311</v>
      </c>
      <c r="D155" s="12">
        <f>D156</f>
        <v>0</v>
      </c>
      <c r="E155" s="12">
        <f>E156</f>
        <v>0</v>
      </c>
    </row>
    <row r="156" spans="1:5" x14ac:dyDescent="0.25">
      <c r="A156" s="13" t="s">
        <v>166</v>
      </c>
      <c r="B156" s="13" t="s">
        <v>12</v>
      </c>
      <c r="C156" s="15" t="s">
        <v>311</v>
      </c>
      <c r="D156" s="16">
        <v>0</v>
      </c>
      <c r="E156" s="16">
        <v>0</v>
      </c>
    </row>
    <row r="157" spans="1:5" ht="17.25" x14ac:dyDescent="0.25">
      <c r="A157" s="17" t="s">
        <v>166</v>
      </c>
      <c r="B157" s="17" t="s">
        <v>8</v>
      </c>
      <c r="C157" s="27" t="s">
        <v>312</v>
      </c>
      <c r="D157" s="20">
        <f>D158</f>
        <v>0</v>
      </c>
      <c r="E157" s="20">
        <f>E158</f>
        <v>0</v>
      </c>
    </row>
    <row r="158" spans="1:5" x14ac:dyDescent="0.25">
      <c r="A158" s="9" t="s">
        <v>166</v>
      </c>
      <c r="B158" s="9" t="s">
        <v>10</v>
      </c>
      <c r="C158" s="11" t="s">
        <v>312</v>
      </c>
      <c r="D158" s="12">
        <f>D159</f>
        <v>0</v>
      </c>
      <c r="E158" s="12">
        <f>E159</f>
        <v>0</v>
      </c>
    </row>
    <row r="159" spans="1:5" x14ac:dyDescent="0.25">
      <c r="A159" s="13" t="s">
        <v>166</v>
      </c>
      <c r="B159" s="13" t="s">
        <v>12</v>
      </c>
      <c r="C159" s="15" t="s">
        <v>312</v>
      </c>
      <c r="D159" s="16">
        <v>0</v>
      </c>
      <c r="E159" s="16">
        <v>0</v>
      </c>
    </row>
    <row r="160" spans="1:5" ht="17.25" x14ac:dyDescent="0.25">
      <c r="A160" s="17" t="s">
        <v>166</v>
      </c>
      <c r="B160" s="17" t="s">
        <v>8</v>
      </c>
      <c r="C160" s="21" t="s">
        <v>313</v>
      </c>
      <c r="D160" s="20">
        <f>D161+D167</f>
        <v>79521721.580000013</v>
      </c>
      <c r="E160" s="20">
        <f>E161+E167</f>
        <v>81151975.180000007</v>
      </c>
    </row>
    <row r="161" spans="1:5" x14ac:dyDescent="0.25">
      <c r="A161" s="9" t="s">
        <v>166</v>
      </c>
      <c r="B161" s="9" t="s">
        <v>10</v>
      </c>
      <c r="C161" s="11" t="s">
        <v>314</v>
      </c>
      <c r="D161" s="12">
        <f>SUM(D162:D166)</f>
        <v>53446478.750000007</v>
      </c>
      <c r="E161" s="12">
        <f>SUM(E162:E166)</f>
        <v>53324860.540000007</v>
      </c>
    </row>
    <row r="162" spans="1:5" x14ac:dyDescent="0.25">
      <c r="A162" s="13" t="s">
        <v>166</v>
      </c>
      <c r="B162" s="13" t="s">
        <v>12</v>
      </c>
      <c r="C162" s="15" t="s">
        <v>315</v>
      </c>
      <c r="D162" s="16">
        <v>2840149.3200000003</v>
      </c>
      <c r="E162" s="16">
        <v>2839126.3200000003</v>
      </c>
    </row>
    <row r="163" spans="1:5" x14ac:dyDescent="0.25">
      <c r="A163" s="13" t="s">
        <v>166</v>
      </c>
      <c r="B163" s="13" t="s">
        <v>12</v>
      </c>
      <c r="C163" s="15" t="s">
        <v>316</v>
      </c>
      <c r="D163" s="16">
        <v>47417317.200000003</v>
      </c>
      <c r="E163" s="16">
        <v>47473042.150000006</v>
      </c>
    </row>
    <row r="164" spans="1:5" x14ac:dyDescent="0.25">
      <c r="A164" s="13" t="s">
        <v>166</v>
      </c>
      <c r="B164" s="13" t="s">
        <v>12</v>
      </c>
      <c r="C164" s="15" t="s">
        <v>317</v>
      </c>
      <c r="D164" s="16">
        <v>79434.240000000005</v>
      </c>
      <c r="E164" s="16">
        <v>79686.240000000005</v>
      </c>
    </row>
    <row r="165" spans="1:5" ht="25.5" x14ac:dyDescent="0.25">
      <c r="A165" s="13" t="s">
        <v>166</v>
      </c>
      <c r="B165" s="13" t="s">
        <v>12</v>
      </c>
      <c r="C165" s="15" t="s">
        <v>318</v>
      </c>
      <c r="D165" s="16"/>
      <c r="E165" s="16"/>
    </row>
    <row r="166" spans="1:5" x14ac:dyDescent="0.25">
      <c r="A166" s="13" t="s">
        <v>166</v>
      </c>
      <c r="B166" s="13" t="s">
        <v>12</v>
      </c>
      <c r="C166" s="15" t="s">
        <v>319</v>
      </c>
      <c r="D166" s="16">
        <v>3109577.99</v>
      </c>
      <c r="E166" s="16">
        <v>2933005.83</v>
      </c>
    </row>
    <row r="167" spans="1:5" x14ac:dyDescent="0.25">
      <c r="A167" s="9" t="s">
        <v>166</v>
      </c>
      <c r="B167" s="9" t="s">
        <v>10</v>
      </c>
      <c r="C167" s="11" t="s">
        <v>320</v>
      </c>
      <c r="D167" s="12">
        <f>SUM(D168:D173)</f>
        <v>26075242.830000002</v>
      </c>
      <c r="E167" s="12">
        <f>SUM(E168:E173)</f>
        <v>27827114.640000001</v>
      </c>
    </row>
    <row r="168" spans="1:5" x14ac:dyDescent="0.25">
      <c r="A168" s="13" t="s">
        <v>166</v>
      </c>
      <c r="B168" s="13" t="s">
        <v>12</v>
      </c>
      <c r="C168" s="15" t="s">
        <v>321</v>
      </c>
      <c r="D168" s="16">
        <v>0</v>
      </c>
      <c r="E168" s="16">
        <v>0</v>
      </c>
    </row>
    <row r="169" spans="1:5" x14ac:dyDescent="0.25">
      <c r="A169" s="13" t="s">
        <v>166</v>
      </c>
      <c r="B169" s="13" t="s">
        <v>12</v>
      </c>
      <c r="C169" s="15" t="s">
        <v>322</v>
      </c>
      <c r="D169" s="16">
        <v>7655789.7400000002</v>
      </c>
      <c r="E169" s="16">
        <v>7616517.7199999997</v>
      </c>
    </row>
    <row r="170" spans="1:5" x14ac:dyDescent="0.25">
      <c r="A170" s="13" t="s">
        <v>166</v>
      </c>
      <c r="B170" s="13" t="s">
        <v>12</v>
      </c>
      <c r="C170" s="15" t="s">
        <v>323</v>
      </c>
      <c r="D170" s="16">
        <v>18396677.57</v>
      </c>
      <c r="E170" s="16">
        <v>19626087.490000002</v>
      </c>
    </row>
    <row r="171" spans="1:5" x14ac:dyDescent="0.25">
      <c r="A171" s="13" t="s">
        <v>166</v>
      </c>
      <c r="B171" s="13" t="s">
        <v>12</v>
      </c>
      <c r="C171" s="15" t="s">
        <v>163</v>
      </c>
      <c r="D171" s="16">
        <v>22775.52</v>
      </c>
      <c r="E171" s="16">
        <v>584509.43000000005</v>
      </c>
    </row>
    <row r="172" spans="1:5" x14ac:dyDescent="0.25">
      <c r="A172" s="13" t="s">
        <v>166</v>
      </c>
      <c r="B172" s="13" t="s">
        <v>12</v>
      </c>
      <c r="C172" s="15" t="s">
        <v>324</v>
      </c>
      <c r="D172" s="16">
        <v>0</v>
      </c>
      <c r="E172" s="16">
        <v>0</v>
      </c>
    </row>
    <row r="173" spans="1:5" x14ac:dyDescent="0.25">
      <c r="A173" s="24" t="s">
        <v>166</v>
      </c>
      <c r="B173" s="24" t="s">
        <v>12</v>
      </c>
      <c r="C173" s="25" t="s">
        <v>325</v>
      </c>
      <c r="D173" s="26">
        <v>0</v>
      </c>
      <c r="E173" s="26">
        <v>0</v>
      </c>
    </row>
    <row r="175" spans="1:5" x14ac:dyDescent="0.25">
      <c r="C175" s="31"/>
      <c r="D175" s="30"/>
      <c r="E175" s="30"/>
    </row>
    <row r="176" spans="1:5" x14ac:dyDescent="0.25">
      <c r="D176" s="28"/>
      <c r="E176" s="28"/>
    </row>
    <row r="177" spans="4:6" x14ac:dyDescent="0.25">
      <c r="D177" s="28"/>
      <c r="E177" s="28"/>
    </row>
    <row r="179" spans="4:6" x14ac:dyDescent="0.25">
      <c r="D179" s="28"/>
      <c r="E179" s="28"/>
      <c r="F179" s="28"/>
    </row>
  </sheetData>
  <mergeCells count="3">
    <mergeCell ref="A1:E1"/>
    <mergeCell ref="A2:C2"/>
    <mergeCell ref="D2:E2"/>
  </mergeCells>
  <printOptions horizontalCentered="1"/>
  <pageMargins left="0.27559055118110237" right="0.15748031496062992" top="0.27559055118110237" bottom="0.19685039370078741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ENTRATE</vt:lpstr>
      <vt:lpstr>USCITE</vt:lpstr>
      <vt:lpstr>Foglio1</vt:lpstr>
      <vt:lpstr>ENTRATE!Area_stampa</vt:lpstr>
      <vt:lpstr>USCITE!Area_stampa</vt:lpstr>
      <vt:lpstr>ENTRATE!Titoli_stampa</vt:lpstr>
      <vt:lpstr>USCITE!Titoli_stampa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luciana.daleo</dc:creator>
  <cp:lastModifiedBy>GUIDI LORELLA</cp:lastModifiedBy>
  <cp:lastPrinted>2018-07-16T07:20:57Z</cp:lastPrinted>
  <dcterms:created xsi:type="dcterms:W3CDTF">2016-02-01T10:51:47Z</dcterms:created>
  <dcterms:modified xsi:type="dcterms:W3CDTF">2018-07-16T12:43:45Z</dcterms:modified>
</cp:coreProperties>
</file>