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2695" windowHeight="94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5" i="1" l="1"/>
  <c r="H10" i="3" l="1"/>
  <c r="H14" i="2"/>
  <c r="H11" i="3" l="1"/>
</calcChain>
</file>

<file path=xl/sharedStrings.xml><?xml version="1.0" encoding="utf-8"?>
<sst xmlns="http://schemas.openxmlformats.org/spreadsheetml/2006/main" count="573" uniqueCount="136">
  <si>
    <t>ENEA</t>
  </si>
  <si>
    <t>PIANO ANNUALE LAVORI 2017</t>
  </si>
  <si>
    <t>TOTALE</t>
  </si>
  <si>
    <t>TOT.</t>
  </si>
  <si>
    <t>Cod. Int.
Amm. ne (1)</t>
  </si>
  <si>
    <t>Codice Unico
Intervento CUI (2)</t>
  </si>
  <si>
    <t>CUP</t>
  </si>
  <si>
    <t>Descrizione Intervento</t>
  </si>
  <si>
    <t>CPV</t>
  </si>
  <si>
    <t>Responsabile del Procedimento
progettazione</t>
  </si>
  <si>
    <t>Importo annualità</t>
  </si>
  <si>
    <t>Importo totale
intervento</t>
  </si>
  <si>
    <t>Finalità
(3)</t>
  </si>
  <si>
    <t>Conformità</t>
  </si>
  <si>
    <t>Priorità
(4)</t>
  </si>
  <si>
    <t>Stato
approvata (5)</t>
  </si>
  <si>
    <t>Stima tempi di esecuzione</t>
  </si>
  <si>
    <t>Cognome</t>
  </si>
  <si>
    <t>Nome</t>
  </si>
  <si>
    <t>Urb (S/N)</t>
  </si>
  <si>
    <t>Amb (S/N)</t>
  </si>
  <si>
    <t>Trim/Anno
inizio lavori</t>
  </si>
  <si>
    <t>Trim/Anno fine
lavori</t>
  </si>
  <si>
    <t>Filotto</t>
  </si>
  <si>
    <t>Francesco</t>
  </si>
  <si>
    <t>MIS</t>
  </si>
  <si>
    <t>N</t>
  </si>
  <si>
    <t>Pp</t>
  </si>
  <si>
    <t>2/2017</t>
  </si>
  <si>
    <t>4/2018</t>
  </si>
  <si>
    <t>GIUBBINI</t>
  </si>
  <si>
    <t>GIAN PIERO</t>
  </si>
  <si>
    <t>Pe</t>
  </si>
  <si>
    <t>4/2017</t>
  </si>
  <si>
    <t>Lavori di sostituzione di caldaie a gasolio con pompe
di calore nell'edificio R6 del CR Trisaia</t>
  </si>
  <si>
    <t>Tito</t>
  </si>
  <si>
    <t>Salvatore</t>
  </si>
  <si>
    <t>S</t>
  </si>
  <si>
    <t>Sf</t>
  </si>
  <si>
    <t>3/2017</t>
  </si>
  <si>
    <t>ADEGUAMENTO DEGLI EDIFICI TRIGA E TAPIRO
PER OTTENIMENTO CPI</t>
  </si>
  <si>
    <t>CPA</t>
  </si>
  <si>
    <t>013207405802017
0005</t>
  </si>
  <si>
    <t>Rifacimento della pubblica illuminazione perimetrale
del Centro</t>
  </si>
  <si>
    <t>Michele</t>
  </si>
  <si>
    <t>3/2018</t>
  </si>
  <si>
    <t>ADN</t>
  </si>
  <si>
    <t>50720000-8</t>
  </si>
  <si>
    <t>Antonio</t>
  </si>
  <si>
    <t>Sc</t>
  </si>
  <si>
    <t>4/2019</t>
  </si>
  <si>
    <t>Appi</t>
  </si>
  <si>
    <t>013207405802017
0009</t>
  </si>
  <si>
    <t>50700000-2</t>
  </si>
  <si>
    <t>Mori</t>
  </si>
  <si>
    <t>ADEGUAMENTO DEL CABLAGGIO
STRUTTURATO VARI EDIFICI</t>
  </si>
  <si>
    <t>013207405802017
0011</t>
  </si>
  <si>
    <t>Sostituzione di alcuni Gruppi Frigo del Centro ENEA
di Frascati</t>
  </si>
  <si>
    <r>
      <t>D</t>
    </r>
    <r>
      <rPr>
        <vertAlign val="superscript"/>
        <sz val="9"/>
        <rFont val="Arial"/>
        <family val="2"/>
      </rPr>
      <t>'</t>
    </r>
    <r>
      <rPr>
        <sz val="9"/>
        <rFont val="Arial"/>
        <family val="2"/>
      </rPr>
      <t>Alessandro</t>
    </r>
  </si>
  <si>
    <t>Realizzazione Mensa Interna (progetto, lavori civili, impianti)</t>
  </si>
  <si>
    <t>MODIFICHE AL SISTEMA DI GESTIONE DELLA CENTRALE TERMICA DEL CENTRO PER L'IMPIEGO IN MODALITA' REMOTIZZATA</t>
  </si>
  <si>
    <t>MANUTENZIONE STRAORDINARIA DELLE STRUTTURE DEGLI EDIFICI TRIGA E TAPIRO DEL CENTRO CASACCIA</t>
  </si>
  <si>
    <t>Sostituzione delle caldaie delle Centrali Termiche del Centro ENEA di Frascati</t>
  </si>
  <si>
    <t>MANUTENZIONE STRAORDINARIA DELLE OPERE EDILI DEGLI EDIFICI F-23 E C-59 DEL CENTRO CASACCIA</t>
  </si>
  <si>
    <t>13207405802017
0010</t>
  </si>
  <si>
    <t>01</t>
  </si>
  <si>
    <t>02</t>
  </si>
  <si>
    <t>Lavori di Manutenzione per il C.R. ENEA di S. Teresa</t>
  </si>
  <si>
    <t>Verifica vincoli ambientali</t>
  </si>
  <si>
    <t>13207405802017
0001</t>
  </si>
  <si>
    <t>13207405802017
0002</t>
  </si>
  <si>
    <t>13207405802017
0003</t>
  </si>
  <si>
    <t>13207405802017
0004</t>
  </si>
  <si>
    <t>13207405802017
0006</t>
  </si>
  <si>
    <t>13207405802017
0007</t>
  </si>
  <si>
    <t>13207405802017
0008</t>
  </si>
  <si>
    <t>013207405802017
0012</t>
  </si>
  <si>
    <t>DEMOLIZIONE DI IMPIANTI E STRUTTURE
OBSOLETE</t>
  </si>
  <si>
    <t>URB</t>
  </si>
  <si>
    <t>1/2017</t>
  </si>
  <si>
    <t>013207405802017
0013</t>
  </si>
  <si>
    <t>Adeguamento impianto idrico antincendio del
Centro
Ricerche Portici dell'ENEA</t>
  </si>
  <si>
    <t>45300000-0</t>
  </si>
  <si>
    <t>Privato</t>
  </si>
  <si>
    <t>Carlo</t>
  </si>
  <si>
    <t>013207405802017
0014</t>
  </si>
  <si>
    <t>013207405802017
0015</t>
  </si>
  <si>
    <t>Rifacimento degli impianti di decalcificazione e rimozione e
fanghi delle Centrali Frigo Termiche del
Centro ENEA di Frascati</t>
  </si>
  <si>
    <t>013207405802017
0016</t>
  </si>
  <si>
    <t>013207405802017
0017</t>
  </si>
  <si>
    <t>AMB</t>
  </si>
  <si>
    <t>013207405802017
0018</t>
  </si>
  <si>
    <t>013207405802017
0019</t>
  </si>
  <si>
    <t>Ristrutturazione banco Sottostazione Elettrica del
Centro ENEA di Frascati</t>
  </si>
  <si>
    <t>50710000-5</t>
  </si>
  <si>
    <t>013207405802017
0020</t>
  </si>
  <si>
    <t>013207405802017
0021</t>
  </si>
  <si>
    <t>013207405802017
0022</t>
  </si>
  <si>
    <t>Pd</t>
  </si>
  <si>
    <t>013207405802017
0023</t>
  </si>
  <si>
    <t>Lavori di manutenzione edile ordinaria delle civiliopere del Centro ENEA di Frascati</t>
  </si>
  <si>
    <t>50000000-5</t>
  </si>
  <si>
    <t>01 3207405802017
0024</t>
  </si>
  <si>
    <t>MANUTENZIONE STRAORDINARIA DEGLI
IMPIANTI DI CONDIZIONAMENTO DEGLI EDIFICI T-2,T
5 , T 8 , T 1 3 / 1 4 , F 1 8 F T D E L
CENTRO CASACCIA</t>
  </si>
  <si>
    <t>013207405802017
0025</t>
  </si>
  <si>
    <t>Manutenzione ordinaria e straordinaria delle opere
civili del CR Brasimone</t>
  </si>
  <si>
    <t>2/2018</t>
  </si>
  <si>
    <r>
      <t>Adeguamento degli impianti di sicurezza,
monitoraggio e controllo, e del relativo sistema di
supervisione SCADA nel Centro Ricerche Portici
dell</t>
    </r>
    <r>
      <rPr>
        <vertAlign val="superscript"/>
        <sz val="9"/>
        <rFont val="Arial"/>
        <family val="2"/>
      </rPr>
      <t>'</t>
    </r>
    <r>
      <rPr>
        <sz val="9"/>
        <rFont val="Arial"/>
        <family val="2"/>
      </rPr>
      <t>ENEA</t>
    </r>
  </si>
  <si>
    <r>
      <t>MANUTENZIONE ORDINARIA
DELL</t>
    </r>
    <r>
      <rPr>
        <vertAlign val="superscript"/>
        <sz val="9"/>
        <rFont val="Arial"/>
        <family val="2"/>
      </rPr>
      <t>'</t>
    </r>
    <r>
      <rPr>
        <sz val="9"/>
        <rFont val="Arial"/>
        <family val="2"/>
      </rPr>
      <t>IMPIANTISTICA GENERALE DEL CENTRO
CASACCIA</t>
    </r>
  </si>
  <si>
    <t>03</t>
  </si>
  <si>
    <t>04</t>
  </si>
  <si>
    <t>05</t>
  </si>
  <si>
    <t>INTERVENTI DI RIFACIMENTO DI IMPIANTISTICA
TERMICA DELLA CASACCIA PER IL COMPLETO
ADEGUAMENTO ALLE NORMATIVE DI SICUREZZA</t>
  </si>
  <si>
    <t>INTERVENTI DI RIFACIMENTO DI IMPIANTISTICA
ELETTRICA DELLA CASACCIA PER IL
COMPLETO ADEGUAMENTO ALLE NORMATIVE DI SICUREZZA</t>
  </si>
  <si>
    <r>
      <t>Bonifica e smaltimento delle lastre di copertura
contenenti amianto dell</t>
    </r>
    <r>
      <rPr>
        <vertAlign val="superscript"/>
        <sz val="9"/>
        <rFont val="Arial"/>
        <family val="2"/>
      </rPr>
      <t>'</t>
    </r>
    <r>
      <rPr>
        <sz val="9"/>
        <rFont val="Arial"/>
        <family val="2"/>
      </rPr>
      <t>edificio M95 (parte rimanente) e successiva copertura con lastre
metalliche</t>
    </r>
  </si>
  <si>
    <t>MANUTENZIONE ORDINARIA DEI SISTEMI
D'ALLARME ANTINCENDIO DEL CENTRO
CASACCIA</t>
  </si>
  <si>
    <t>MANUTENZIONE ORDINARIA DELLE OPERE EDILI DEL CENTRO CASACCIA
(ACCORDO QUADRO)</t>
  </si>
  <si>
    <t>013207405802017
0026</t>
  </si>
  <si>
    <t>MANUTENZIONE STRAORDINARIA DELLE
CABINE ELETTRICHE DEL CENTRO CASACCIA</t>
  </si>
  <si>
    <t>013207405802017
0027</t>
  </si>
  <si>
    <t>Lavori di rifacimento della impermeabilizzazione di
alcuni edifici del Centro ENEA di Frascati</t>
  </si>
  <si>
    <t>013207405802017
0028</t>
  </si>
  <si>
    <t>Manutenzione ordinaria e straordinaria degli impianti
tecnologicia del CR Brasimone</t>
  </si>
  <si>
    <t>2/20188</t>
  </si>
  <si>
    <t>0132074058020177
0029</t>
  </si>
  <si>
    <t>50000000-55</t>
  </si>
  <si>
    <t>1/20177</t>
  </si>
  <si>
    <t>4/20199</t>
  </si>
  <si>
    <t>Lavori di boniifca amianto</t>
  </si>
  <si>
    <t>06</t>
  </si>
  <si>
    <t>07</t>
  </si>
  <si>
    <t>(1) Eventuale codice identificativo dell'intervento attribuito dall'Amministrazione (può essere vuoto)</t>
  </si>
  <si>
    <t>(2) La codifica dell'intervento CUI (D.F. + ANNO + n. progressivo) verrà composta e confermata al momento della pubblicazione dal sistema informativo di gestione</t>
  </si>
  <si>
    <t>(3) Indicare le finalità</t>
  </si>
  <si>
    <t>(4) Vedi art. 128, comma 3, d.lgs. n. 163/2006 e s.m.i. secondo le priorità indicate dall'Amministrazione con una scala espressa in tre livelli (1=massima priorità; 3= mimima priorità)</t>
  </si>
  <si>
    <t>(5) Indicare la fase della progettazione approvata dell'opera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</si>
</sst>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Calibri"/>
      <family val="2"/>
    </font>
    <font>
      <b/>
      <sz val="9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43" fontId="10" fillId="0" borderId="0" xfId="0" applyNumberFormat="1" applyFont="1"/>
    <xf numFmtId="49" fontId="10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43" fontId="6" fillId="0" borderId="2" xfId="1" applyFont="1" applyBorder="1" applyAlignment="1">
      <alignment horizontal="right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7" fillId="0" borderId="2" xfId="0" applyFont="1" applyFill="1" applyBorder="1" applyAlignment="1">
      <alignment horizontal="center" vertical="center" wrapText="1"/>
    </xf>
    <xf numFmtId="43" fontId="8" fillId="0" borderId="2" xfId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workbookViewId="0">
      <selection sqref="A1:P1"/>
    </sheetView>
  </sheetViews>
  <sheetFormatPr defaultRowHeight="15" x14ac:dyDescent="0.25"/>
  <cols>
    <col min="1" max="1" width="7.5703125" style="1" customWidth="1"/>
    <col min="2" max="2" width="19.28515625" style="1" customWidth="1"/>
    <col min="3" max="3" width="8.140625" style="1" customWidth="1"/>
    <col min="4" max="4" width="35.140625" style="1" customWidth="1"/>
    <col min="5" max="5" width="11.85546875" style="1" customWidth="1"/>
    <col min="6" max="6" width="13.42578125" style="1" customWidth="1"/>
    <col min="7" max="7" width="11.140625" style="1" customWidth="1"/>
    <col min="8" max="8" width="15" style="1" customWidth="1"/>
    <col min="9" max="9" width="16.5703125" style="1" customWidth="1"/>
    <col min="10" max="10" width="6.42578125" style="1" customWidth="1"/>
    <col min="11" max="11" width="11.140625" style="1" customWidth="1"/>
    <col min="12" max="13" width="9.42578125" style="1" customWidth="1"/>
    <col min="14" max="14" width="10.7109375" style="1" customWidth="1"/>
    <col min="15" max="16" width="9.28515625" style="1" customWidth="1"/>
    <col min="17" max="16384" width="9.140625" style="1"/>
  </cols>
  <sheetData>
    <row r="1" spans="1:16" ht="18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8" x14ac:dyDescent="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4" spans="1:16" s="23" customFormat="1" ht="37.5" customHeight="1" x14ac:dyDescent="0.25">
      <c r="A4" s="28" t="s">
        <v>4</v>
      </c>
      <c r="B4" s="28" t="s">
        <v>5</v>
      </c>
      <c r="C4" s="28" t="s">
        <v>6</v>
      </c>
      <c r="D4" s="28" t="s">
        <v>7</v>
      </c>
      <c r="E4" s="28" t="s">
        <v>8</v>
      </c>
      <c r="F4" s="28" t="s">
        <v>9</v>
      </c>
      <c r="G4" s="28"/>
      <c r="H4" s="28" t="s">
        <v>10</v>
      </c>
      <c r="I4" s="28" t="s">
        <v>11</v>
      </c>
      <c r="J4" s="28" t="s">
        <v>12</v>
      </c>
      <c r="K4" s="22" t="s">
        <v>13</v>
      </c>
      <c r="L4" s="22" t="s">
        <v>68</v>
      </c>
      <c r="M4" s="28" t="s">
        <v>14</v>
      </c>
      <c r="N4" s="28" t="s">
        <v>15</v>
      </c>
      <c r="O4" s="28" t="s">
        <v>16</v>
      </c>
      <c r="P4" s="28"/>
    </row>
    <row r="5" spans="1:16" s="23" customFormat="1" ht="37.5" customHeight="1" x14ac:dyDescent="0.25">
      <c r="A5" s="28"/>
      <c r="B5" s="28"/>
      <c r="C5" s="28"/>
      <c r="D5" s="28"/>
      <c r="E5" s="28"/>
      <c r="F5" s="22" t="s">
        <v>17</v>
      </c>
      <c r="G5" s="22" t="s">
        <v>18</v>
      </c>
      <c r="H5" s="28"/>
      <c r="I5" s="28"/>
      <c r="J5" s="28"/>
      <c r="K5" s="22" t="s">
        <v>19</v>
      </c>
      <c r="L5" s="22" t="s">
        <v>20</v>
      </c>
      <c r="M5" s="28"/>
      <c r="N5" s="28"/>
      <c r="O5" s="22" t="s">
        <v>21</v>
      </c>
      <c r="P5" s="22" t="s">
        <v>22</v>
      </c>
    </row>
    <row r="6" spans="1:16" ht="24" x14ac:dyDescent="0.25">
      <c r="A6" s="7"/>
      <c r="B6" s="5" t="s">
        <v>69</v>
      </c>
      <c r="C6" s="4"/>
      <c r="D6" s="3" t="s">
        <v>59</v>
      </c>
      <c r="E6" s="4"/>
      <c r="F6" s="3" t="s">
        <v>23</v>
      </c>
      <c r="G6" s="3" t="s">
        <v>24</v>
      </c>
      <c r="H6" s="6">
        <v>44000</v>
      </c>
      <c r="I6" s="6">
        <v>244000</v>
      </c>
      <c r="J6" s="3" t="s">
        <v>25</v>
      </c>
      <c r="K6" s="3" t="s">
        <v>26</v>
      </c>
      <c r="L6" s="3" t="s">
        <v>26</v>
      </c>
      <c r="M6" s="5">
        <v>2</v>
      </c>
      <c r="N6" s="3" t="s">
        <v>27</v>
      </c>
      <c r="O6" s="3" t="s">
        <v>28</v>
      </c>
      <c r="P6" s="3" t="s">
        <v>29</v>
      </c>
    </row>
    <row r="7" spans="1:16" ht="48" x14ac:dyDescent="0.25">
      <c r="A7" s="7"/>
      <c r="B7" s="5" t="s">
        <v>70</v>
      </c>
      <c r="C7" s="4"/>
      <c r="D7" s="3" t="s">
        <v>60</v>
      </c>
      <c r="E7" s="4"/>
      <c r="F7" s="3" t="s">
        <v>30</v>
      </c>
      <c r="G7" s="3" t="s">
        <v>31</v>
      </c>
      <c r="H7" s="6">
        <v>100000</v>
      </c>
      <c r="I7" s="6">
        <v>100000</v>
      </c>
      <c r="J7" s="3" t="s">
        <v>25</v>
      </c>
      <c r="K7" s="3" t="s">
        <v>26</v>
      </c>
      <c r="L7" s="3" t="s">
        <v>26</v>
      </c>
      <c r="M7" s="5">
        <v>1</v>
      </c>
      <c r="N7" s="3" t="s">
        <v>32</v>
      </c>
      <c r="O7" s="3" t="s">
        <v>28</v>
      </c>
      <c r="P7" s="3" t="s">
        <v>33</v>
      </c>
    </row>
    <row r="8" spans="1:16" ht="36" x14ac:dyDescent="0.25">
      <c r="A8" s="7"/>
      <c r="B8" s="5" t="s">
        <v>71</v>
      </c>
      <c r="C8" s="4"/>
      <c r="D8" s="3" t="s">
        <v>34</v>
      </c>
      <c r="E8" s="4"/>
      <c r="F8" s="3" t="s">
        <v>35</v>
      </c>
      <c r="G8" s="3" t="s">
        <v>36</v>
      </c>
      <c r="H8" s="6">
        <v>183000</v>
      </c>
      <c r="I8" s="6">
        <v>183000</v>
      </c>
      <c r="J8" s="3" t="s">
        <v>25</v>
      </c>
      <c r="K8" s="3" t="s">
        <v>26</v>
      </c>
      <c r="L8" s="3" t="s">
        <v>37</v>
      </c>
      <c r="M8" s="5">
        <v>2</v>
      </c>
      <c r="N8" s="3" t="s">
        <v>38</v>
      </c>
      <c r="O8" s="3" t="s">
        <v>39</v>
      </c>
      <c r="P8" s="3" t="s">
        <v>39</v>
      </c>
    </row>
    <row r="9" spans="1:16" ht="36" x14ac:dyDescent="0.25">
      <c r="A9" s="7"/>
      <c r="B9" s="5" t="s">
        <v>72</v>
      </c>
      <c r="C9" s="4"/>
      <c r="D9" s="3" t="s">
        <v>40</v>
      </c>
      <c r="E9" s="4"/>
      <c r="F9" s="3" t="s">
        <v>30</v>
      </c>
      <c r="G9" s="3" t="s">
        <v>31</v>
      </c>
      <c r="H9" s="6">
        <v>200000</v>
      </c>
      <c r="I9" s="6">
        <v>300000</v>
      </c>
      <c r="J9" s="3" t="s">
        <v>41</v>
      </c>
      <c r="K9" s="3" t="s">
        <v>26</v>
      </c>
      <c r="L9" s="3" t="s">
        <v>26</v>
      </c>
      <c r="M9" s="5">
        <v>1</v>
      </c>
      <c r="N9" s="3" t="s">
        <v>38</v>
      </c>
      <c r="O9" s="3" t="s">
        <v>28</v>
      </c>
      <c r="P9" s="3" t="s">
        <v>29</v>
      </c>
    </row>
    <row r="10" spans="1:16" ht="36" x14ac:dyDescent="0.25">
      <c r="A10" s="7"/>
      <c r="B10" s="3" t="s">
        <v>42</v>
      </c>
      <c r="C10" s="4"/>
      <c r="D10" s="3" t="s">
        <v>43</v>
      </c>
      <c r="E10" s="4"/>
      <c r="F10" s="3" t="s">
        <v>58</v>
      </c>
      <c r="G10" s="3" t="s">
        <v>44</v>
      </c>
      <c r="H10" s="6">
        <v>158600</v>
      </c>
      <c r="I10" s="6">
        <v>158600</v>
      </c>
      <c r="J10" s="3" t="s">
        <v>25</v>
      </c>
      <c r="K10" s="3" t="s">
        <v>26</v>
      </c>
      <c r="L10" s="3" t="s">
        <v>37</v>
      </c>
      <c r="M10" s="5">
        <v>2</v>
      </c>
      <c r="N10" s="3" t="s">
        <v>38</v>
      </c>
      <c r="O10" s="3" t="s">
        <v>33</v>
      </c>
      <c r="P10" s="3" t="s">
        <v>45</v>
      </c>
    </row>
    <row r="11" spans="1:16" ht="48" x14ac:dyDescent="0.25">
      <c r="A11" s="7"/>
      <c r="B11" s="5" t="s">
        <v>73</v>
      </c>
      <c r="C11" s="4"/>
      <c r="D11" s="3" t="s">
        <v>61</v>
      </c>
      <c r="E11" s="4"/>
      <c r="F11" s="3" t="s">
        <v>30</v>
      </c>
      <c r="G11" s="3" t="s">
        <v>31</v>
      </c>
      <c r="H11" s="6">
        <v>250000</v>
      </c>
      <c r="I11" s="6">
        <v>500000</v>
      </c>
      <c r="J11" s="3" t="s">
        <v>46</v>
      </c>
      <c r="K11" s="3" t="s">
        <v>26</v>
      </c>
      <c r="L11" s="3" t="s">
        <v>26</v>
      </c>
      <c r="M11" s="5">
        <v>1</v>
      </c>
      <c r="N11" s="3" t="s">
        <v>38</v>
      </c>
      <c r="O11" s="3" t="s">
        <v>39</v>
      </c>
      <c r="P11" s="3" t="s">
        <v>29</v>
      </c>
    </row>
    <row r="12" spans="1:16" ht="24" x14ac:dyDescent="0.25">
      <c r="A12" s="8" t="s">
        <v>65</v>
      </c>
      <c r="B12" s="5" t="s">
        <v>74</v>
      </c>
      <c r="C12" s="4"/>
      <c r="D12" s="3" t="s">
        <v>62</v>
      </c>
      <c r="E12" s="3" t="s">
        <v>47</v>
      </c>
      <c r="F12" s="3" t="s">
        <v>51</v>
      </c>
      <c r="G12" s="3" t="s">
        <v>48</v>
      </c>
      <c r="H12" s="6">
        <v>158600</v>
      </c>
      <c r="I12" s="6">
        <v>475800</v>
      </c>
      <c r="J12" s="3" t="s">
        <v>41</v>
      </c>
      <c r="K12" s="3" t="s">
        <v>37</v>
      </c>
      <c r="L12" s="3" t="s">
        <v>37</v>
      </c>
      <c r="M12" s="5">
        <v>1</v>
      </c>
      <c r="N12" s="3" t="s">
        <v>49</v>
      </c>
      <c r="O12" s="3" t="s">
        <v>28</v>
      </c>
      <c r="P12" s="3" t="s">
        <v>50</v>
      </c>
    </row>
    <row r="13" spans="1:16" ht="36" x14ac:dyDescent="0.25">
      <c r="A13" s="7"/>
      <c r="B13" s="5" t="s">
        <v>75</v>
      </c>
      <c r="C13" s="4"/>
      <c r="D13" s="3" t="s">
        <v>63</v>
      </c>
      <c r="E13" s="4"/>
      <c r="F13" s="3" t="s">
        <v>30</v>
      </c>
      <c r="G13" s="3" t="s">
        <v>31</v>
      </c>
      <c r="H13" s="6">
        <v>300000</v>
      </c>
      <c r="I13" s="6">
        <v>600000</v>
      </c>
      <c r="J13" s="3" t="s">
        <v>41</v>
      </c>
      <c r="K13" s="3" t="s">
        <v>26</v>
      </c>
      <c r="L13" s="3" t="s">
        <v>26</v>
      </c>
      <c r="M13" s="5">
        <v>1</v>
      </c>
      <c r="N13" s="3" t="s">
        <v>27</v>
      </c>
      <c r="O13" s="3" t="s">
        <v>28</v>
      </c>
      <c r="P13" s="3" t="s">
        <v>29</v>
      </c>
    </row>
    <row r="14" spans="1:16" ht="24" x14ac:dyDescent="0.25">
      <c r="A14" s="7"/>
      <c r="B14" s="3" t="s">
        <v>52</v>
      </c>
      <c r="C14" s="4"/>
      <c r="D14" s="3" t="s">
        <v>67</v>
      </c>
      <c r="E14" s="3" t="s">
        <v>53</v>
      </c>
      <c r="F14" s="3" t="s">
        <v>54</v>
      </c>
      <c r="G14" s="3" t="s">
        <v>48</v>
      </c>
      <c r="H14" s="6">
        <v>55000</v>
      </c>
      <c r="I14" s="6">
        <v>315000</v>
      </c>
      <c r="J14" s="3" t="s">
        <v>25</v>
      </c>
      <c r="K14" s="3" t="s">
        <v>37</v>
      </c>
      <c r="L14" s="3" t="s">
        <v>37</v>
      </c>
      <c r="M14" s="5">
        <v>1</v>
      </c>
      <c r="N14" s="3" t="s">
        <v>49</v>
      </c>
      <c r="O14" s="3" t="s">
        <v>39</v>
      </c>
      <c r="P14" s="3" t="s">
        <v>45</v>
      </c>
    </row>
    <row r="15" spans="1:16" ht="37.5" customHeight="1" x14ac:dyDescent="0.25">
      <c r="A15" s="7"/>
      <c r="B15" s="5" t="s">
        <v>64</v>
      </c>
      <c r="C15" s="4"/>
      <c r="D15" s="3" t="s">
        <v>55</v>
      </c>
      <c r="E15" s="4"/>
      <c r="F15" s="3" t="s">
        <v>30</v>
      </c>
      <c r="G15" s="3" t="s">
        <v>31</v>
      </c>
      <c r="H15" s="6">
        <v>50000</v>
      </c>
      <c r="I15" s="6">
        <v>150000</v>
      </c>
      <c r="J15" s="3" t="s">
        <v>25</v>
      </c>
      <c r="K15" s="3" t="s">
        <v>26</v>
      </c>
      <c r="L15" s="3" t="s">
        <v>26</v>
      </c>
      <c r="M15" s="5">
        <v>2</v>
      </c>
      <c r="N15" s="3" t="s">
        <v>27</v>
      </c>
      <c r="O15" s="3" t="s">
        <v>28</v>
      </c>
      <c r="P15" s="3" t="s">
        <v>50</v>
      </c>
    </row>
    <row r="16" spans="1:16" ht="36" x14ac:dyDescent="0.25">
      <c r="A16" s="8" t="s">
        <v>66</v>
      </c>
      <c r="B16" s="3" t="s">
        <v>56</v>
      </c>
      <c r="C16" s="4"/>
      <c r="D16" s="3" t="s">
        <v>57</v>
      </c>
      <c r="E16" s="3" t="s">
        <v>53</v>
      </c>
      <c r="F16" s="3" t="s">
        <v>51</v>
      </c>
      <c r="G16" s="3" t="s">
        <v>48</v>
      </c>
      <c r="H16" s="6">
        <v>120000</v>
      </c>
      <c r="I16" s="6">
        <v>240000</v>
      </c>
      <c r="J16" s="3" t="s">
        <v>41</v>
      </c>
      <c r="K16" s="3" t="s">
        <v>37</v>
      </c>
      <c r="L16" s="3" t="s">
        <v>37</v>
      </c>
      <c r="M16" s="5">
        <v>1</v>
      </c>
      <c r="N16" s="3" t="s">
        <v>49</v>
      </c>
      <c r="O16" s="3" t="s">
        <v>28</v>
      </c>
      <c r="P16" s="3" t="s">
        <v>29</v>
      </c>
    </row>
    <row r="17" spans="1:16" s="2" customFormat="1" ht="36" x14ac:dyDescent="0.25">
      <c r="A17" s="7"/>
      <c r="B17" s="3" t="s">
        <v>76</v>
      </c>
      <c r="C17" s="4"/>
      <c r="D17" s="3" t="s">
        <v>77</v>
      </c>
      <c r="E17" s="4"/>
      <c r="F17" s="3" t="s">
        <v>30</v>
      </c>
      <c r="G17" s="3" t="s">
        <v>31</v>
      </c>
      <c r="H17" s="6">
        <v>100000</v>
      </c>
      <c r="I17" s="6">
        <v>200000</v>
      </c>
      <c r="J17" s="3" t="s">
        <v>78</v>
      </c>
      <c r="K17" s="3" t="s">
        <v>26</v>
      </c>
      <c r="L17" s="3" t="s">
        <v>26</v>
      </c>
      <c r="M17" s="5">
        <v>2</v>
      </c>
      <c r="N17" s="3" t="s">
        <v>38</v>
      </c>
      <c r="O17" s="3" t="s">
        <v>79</v>
      </c>
      <c r="P17" s="3" t="s">
        <v>50</v>
      </c>
    </row>
    <row r="18" spans="1:16" s="2" customFormat="1" ht="48" x14ac:dyDescent="0.25">
      <c r="A18" s="7"/>
      <c r="B18" s="3" t="s">
        <v>80</v>
      </c>
      <c r="C18" s="4"/>
      <c r="D18" s="3" t="s">
        <v>81</v>
      </c>
      <c r="E18" s="3" t="s">
        <v>82</v>
      </c>
      <c r="F18" s="3" t="s">
        <v>83</v>
      </c>
      <c r="G18" s="3" t="s">
        <v>84</v>
      </c>
      <c r="H18" s="6">
        <v>172000</v>
      </c>
      <c r="I18" s="6">
        <v>172000</v>
      </c>
      <c r="J18" s="3" t="s">
        <v>25</v>
      </c>
      <c r="K18" s="3" t="s">
        <v>37</v>
      </c>
      <c r="L18" s="3" t="s">
        <v>37</v>
      </c>
      <c r="M18" s="5">
        <v>1</v>
      </c>
      <c r="N18" s="3" t="s">
        <v>27</v>
      </c>
      <c r="O18" s="3" t="s">
        <v>28</v>
      </c>
      <c r="P18" s="3" t="s">
        <v>33</v>
      </c>
    </row>
    <row r="19" spans="1:16" s="2" customFormat="1" ht="72" x14ac:dyDescent="0.25">
      <c r="A19" s="7"/>
      <c r="B19" s="3" t="s">
        <v>85</v>
      </c>
      <c r="C19" s="4"/>
      <c r="D19" s="3" t="s">
        <v>112</v>
      </c>
      <c r="E19" s="4"/>
      <c r="F19" s="3" t="s">
        <v>30</v>
      </c>
      <c r="G19" s="3" t="s">
        <v>31</v>
      </c>
      <c r="H19" s="6">
        <v>200000</v>
      </c>
      <c r="I19" s="6">
        <v>600000</v>
      </c>
      <c r="J19" s="3" t="s">
        <v>46</v>
      </c>
      <c r="K19" s="3" t="s">
        <v>26</v>
      </c>
      <c r="L19" s="3" t="s">
        <v>26</v>
      </c>
      <c r="M19" s="5">
        <v>2</v>
      </c>
      <c r="N19" s="3" t="s">
        <v>38</v>
      </c>
      <c r="O19" s="3" t="s">
        <v>79</v>
      </c>
      <c r="P19" s="3" t="s">
        <v>50</v>
      </c>
    </row>
    <row r="20" spans="1:16" s="2" customFormat="1" ht="48" x14ac:dyDescent="0.25">
      <c r="A20" s="8" t="s">
        <v>109</v>
      </c>
      <c r="B20" s="3" t="s">
        <v>86</v>
      </c>
      <c r="C20" s="4"/>
      <c r="D20" s="3" t="s">
        <v>87</v>
      </c>
      <c r="E20" s="3" t="s">
        <v>53</v>
      </c>
      <c r="F20" s="3" t="s">
        <v>51</v>
      </c>
      <c r="G20" s="3" t="s">
        <v>48</v>
      </c>
      <c r="H20" s="6">
        <v>70000</v>
      </c>
      <c r="I20" s="6">
        <v>210000</v>
      </c>
      <c r="J20" s="3" t="s">
        <v>25</v>
      </c>
      <c r="K20" s="3" t="s">
        <v>37</v>
      </c>
      <c r="L20" s="3" t="s">
        <v>37</v>
      </c>
      <c r="M20" s="5">
        <v>2</v>
      </c>
      <c r="N20" s="3" t="s">
        <v>49</v>
      </c>
      <c r="O20" s="3" t="s">
        <v>39</v>
      </c>
      <c r="P20" s="3" t="s">
        <v>50</v>
      </c>
    </row>
    <row r="21" spans="1:16" s="2" customFormat="1" ht="60" x14ac:dyDescent="0.25">
      <c r="A21" s="7"/>
      <c r="B21" s="3" t="s">
        <v>88</v>
      </c>
      <c r="C21" s="4"/>
      <c r="D21" s="3" t="s">
        <v>113</v>
      </c>
      <c r="E21" s="4"/>
      <c r="F21" s="3" t="s">
        <v>30</v>
      </c>
      <c r="G21" s="3" t="s">
        <v>31</v>
      </c>
      <c r="H21" s="6">
        <v>200000</v>
      </c>
      <c r="I21" s="6">
        <v>600000</v>
      </c>
      <c r="J21" s="3" t="s">
        <v>46</v>
      </c>
      <c r="K21" s="3" t="s">
        <v>26</v>
      </c>
      <c r="L21" s="3" t="s">
        <v>26</v>
      </c>
      <c r="M21" s="5">
        <v>2</v>
      </c>
      <c r="N21" s="3" t="s">
        <v>38</v>
      </c>
      <c r="O21" s="3" t="s">
        <v>79</v>
      </c>
      <c r="P21" s="3" t="s">
        <v>50</v>
      </c>
    </row>
    <row r="22" spans="1:16" s="2" customFormat="1" ht="73.5" x14ac:dyDescent="0.25">
      <c r="A22" s="7"/>
      <c r="B22" s="3" t="s">
        <v>89</v>
      </c>
      <c r="C22" s="4"/>
      <c r="D22" s="3" t="s">
        <v>114</v>
      </c>
      <c r="E22" s="4"/>
      <c r="F22" s="3" t="s">
        <v>23</v>
      </c>
      <c r="G22" s="3" t="s">
        <v>24</v>
      </c>
      <c r="H22" s="6">
        <v>225700</v>
      </c>
      <c r="I22" s="6">
        <v>225700</v>
      </c>
      <c r="J22" s="3" t="s">
        <v>90</v>
      </c>
      <c r="K22" s="3" t="s">
        <v>26</v>
      </c>
      <c r="L22" s="3" t="s">
        <v>26</v>
      </c>
      <c r="M22" s="5">
        <v>1</v>
      </c>
      <c r="N22" s="3" t="s">
        <v>38</v>
      </c>
      <c r="O22" s="3" t="s">
        <v>28</v>
      </c>
      <c r="P22" s="3" t="s">
        <v>39</v>
      </c>
    </row>
    <row r="23" spans="1:16" s="2" customFormat="1" ht="48" x14ac:dyDescent="0.25">
      <c r="A23" s="7"/>
      <c r="B23" s="3" t="s">
        <v>91</v>
      </c>
      <c r="C23" s="4"/>
      <c r="D23" s="3" t="s">
        <v>115</v>
      </c>
      <c r="E23" s="4"/>
      <c r="F23" s="3" t="s">
        <v>30</v>
      </c>
      <c r="G23" s="3" t="s">
        <v>31</v>
      </c>
      <c r="H23" s="6">
        <v>100000</v>
      </c>
      <c r="I23" s="6">
        <v>300000</v>
      </c>
      <c r="J23" s="3" t="s">
        <v>25</v>
      </c>
      <c r="K23" s="3" t="s">
        <v>26</v>
      </c>
      <c r="L23" s="3" t="s">
        <v>26</v>
      </c>
      <c r="M23" s="5">
        <v>2</v>
      </c>
      <c r="N23" s="3" t="s">
        <v>38</v>
      </c>
      <c r="O23" s="3" t="s">
        <v>79</v>
      </c>
      <c r="P23" s="3" t="s">
        <v>50</v>
      </c>
    </row>
    <row r="24" spans="1:16" s="2" customFormat="1" ht="36" x14ac:dyDescent="0.25">
      <c r="A24" s="8" t="s">
        <v>110</v>
      </c>
      <c r="B24" s="3" t="s">
        <v>92</v>
      </c>
      <c r="C24" s="4"/>
      <c r="D24" s="3" t="s">
        <v>93</v>
      </c>
      <c r="E24" s="3" t="s">
        <v>94</v>
      </c>
      <c r="F24" s="3" t="s">
        <v>51</v>
      </c>
      <c r="G24" s="3" t="s">
        <v>48</v>
      </c>
      <c r="H24" s="6">
        <v>183000</v>
      </c>
      <c r="I24" s="6">
        <v>183000</v>
      </c>
      <c r="J24" s="3" t="s">
        <v>41</v>
      </c>
      <c r="K24" s="3" t="s">
        <v>37</v>
      </c>
      <c r="L24" s="3" t="s">
        <v>37</v>
      </c>
      <c r="M24" s="5">
        <v>1</v>
      </c>
      <c r="N24" s="3" t="s">
        <v>49</v>
      </c>
      <c r="O24" s="3" t="s">
        <v>28</v>
      </c>
      <c r="P24" s="3" t="s">
        <v>33</v>
      </c>
    </row>
    <row r="25" spans="1:16" s="2" customFormat="1" ht="36" x14ac:dyDescent="0.25">
      <c r="A25" s="7"/>
      <c r="B25" s="3" t="s">
        <v>95</v>
      </c>
      <c r="C25" s="4"/>
      <c r="D25" s="3" t="s">
        <v>116</v>
      </c>
      <c r="E25" s="4"/>
      <c r="F25" s="3" t="s">
        <v>30</v>
      </c>
      <c r="G25" s="3" t="s">
        <v>31</v>
      </c>
      <c r="H25" s="6">
        <v>1600000</v>
      </c>
      <c r="I25" s="6">
        <v>4800000</v>
      </c>
      <c r="J25" s="3" t="s">
        <v>41</v>
      </c>
      <c r="K25" s="3" t="s">
        <v>26</v>
      </c>
      <c r="L25" s="3" t="s">
        <v>26</v>
      </c>
      <c r="M25" s="5">
        <v>1</v>
      </c>
      <c r="N25" s="3" t="s">
        <v>27</v>
      </c>
      <c r="O25" s="3" t="s">
        <v>79</v>
      </c>
      <c r="P25" s="3" t="s">
        <v>50</v>
      </c>
    </row>
    <row r="26" spans="1:16" s="2" customFormat="1" ht="73.5" x14ac:dyDescent="0.25">
      <c r="A26" s="7"/>
      <c r="B26" s="3" t="s">
        <v>96</v>
      </c>
      <c r="C26" s="4"/>
      <c r="D26" s="3" t="s">
        <v>107</v>
      </c>
      <c r="E26" s="3" t="s">
        <v>82</v>
      </c>
      <c r="F26" s="3" t="s">
        <v>83</v>
      </c>
      <c r="G26" s="3" t="s">
        <v>84</v>
      </c>
      <c r="H26" s="6">
        <v>197000</v>
      </c>
      <c r="I26" s="6">
        <v>197000</v>
      </c>
      <c r="J26" s="3" t="s">
        <v>25</v>
      </c>
      <c r="K26" s="3" t="s">
        <v>37</v>
      </c>
      <c r="L26" s="3" t="s">
        <v>37</v>
      </c>
      <c r="M26" s="5">
        <v>1</v>
      </c>
      <c r="N26" s="3" t="s">
        <v>27</v>
      </c>
      <c r="O26" s="3" t="s">
        <v>28</v>
      </c>
      <c r="P26" s="3" t="s">
        <v>33</v>
      </c>
    </row>
    <row r="27" spans="1:16" s="2" customFormat="1" ht="49.5" x14ac:dyDescent="0.25">
      <c r="A27" s="7"/>
      <c r="B27" s="3" t="s">
        <v>97</v>
      </c>
      <c r="C27" s="4"/>
      <c r="D27" s="3" t="s">
        <v>108</v>
      </c>
      <c r="E27" s="4"/>
      <c r="F27" s="3" t="s">
        <v>30</v>
      </c>
      <c r="G27" s="3" t="s">
        <v>31</v>
      </c>
      <c r="H27" s="6">
        <v>1200000</v>
      </c>
      <c r="I27" s="6">
        <v>3600000</v>
      </c>
      <c r="J27" s="3" t="s">
        <v>41</v>
      </c>
      <c r="K27" s="3" t="s">
        <v>26</v>
      </c>
      <c r="L27" s="3" t="s">
        <v>26</v>
      </c>
      <c r="M27" s="5">
        <v>1</v>
      </c>
      <c r="N27" s="3" t="s">
        <v>98</v>
      </c>
      <c r="O27" s="3" t="s">
        <v>79</v>
      </c>
      <c r="P27" s="3" t="s">
        <v>50</v>
      </c>
    </row>
    <row r="28" spans="1:16" s="2" customFormat="1" ht="36" x14ac:dyDescent="0.25">
      <c r="A28" s="8" t="s">
        <v>111</v>
      </c>
      <c r="B28" s="3" t="s">
        <v>99</v>
      </c>
      <c r="C28" s="4"/>
      <c r="D28" s="3" t="s">
        <v>100</v>
      </c>
      <c r="E28" s="3" t="s">
        <v>101</v>
      </c>
      <c r="F28" s="3" t="s">
        <v>51</v>
      </c>
      <c r="G28" s="3" t="s">
        <v>48</v>
      </c>
      <c r="H28" s="6">
        <v>210000</v>
      </c>
      <c r="I28" s="6">
        <v>630000</v>
      </c>
      <c r="J28" s="3" t="s">
        <v>41</v>
      </c>
      <c r="K28" s="3" t="s">
        <v>37</v>
      </c>
      <c r="L28" s="3" t="s">
        <v>37</v>
      </c>
      <c r="M28" s="5">
        <v>1</v>
      </c>
      <c r="N28" s="3" t="s">
        <v>32</v>
      </c>
      <c r="O28" s="3" t="s">
        <v>28</v>
      </c>
      <c r="P28" s="3" t="s">
        <v>50</v>
      </c>
    </row>
    <row r="29" spans="1:16" s="2" customFormat="1" ht="60" x14ac:dyDescent="0.25">
      <c r="A29" s="7"/>
      <c r="B29" s="3" t="s">
        <v>102</v>
      </c>
      <c r="C29" s="4"/>
      <c r="D29" s="3" t="s">
        <v>103</v>
      </c>
      <c r="E29" s="4"/>
      <c r="F29" s="3" t="s">
        <v>30</v>
      </c>
      <c r="G29" s="3" t="s">
        <v>31</v>
      </c>
      <c r="H29" s="6">
        <v>350000</v>
      </c>
      <c r="I29" s="6">
        <v>1050000</v>
      </c>
      <c r="J29" s="3" t="s">
        <v>41</v>
      </c>
      <c r="K29" s="3" t="s">
        <v>26</v>
      </c>
      <c r="L29" s="3" t="s">
        <v>26</v>
      </c>
      <c r="M29" s="5">
        <v>1</v>
      </c>
      <c r="N29" s="3" t="s">
        <v>38</v>
      </c>
      <c r="O29" s="3" t="s">
        <v>79</v>
      </c>
      <c r="P29" s="3" t="s">
        <v>50</v>
      </c>
    </row>
    <row r="30" spans="1:16" s="2" customFormat="1" ht="36" x14ac:dyDescent="0.25">
      <c r="A30" s="7"/>
      <c r="B30" s="3" t="s">
        <v>104</v>
      </c>
      <c r="C30" s="4"/>
      <c r="D30" s="3" t="s">
        <v>105</v>
      </c>
      <c r="E30" s="4"/>
      <c r="F30" s="3" t="s">
        <v>23</v>
      </c>
      <c r="G30" s="3" t="s">
        <v>24</v>
      </c>
      <c r="H30" s="6">
        <v>170000</v>
      </c>
      <c r="I30" s="6">
        <v>170000</v>
      </c>
      <c r="J30" s="3" t="s">
        <v>41</v>
      </c>
      <c r="K30" s="3" t="s">
        <v>26</v>
      </c>
      <c r="L30" s="3" t="s">
        <v>26</v>
      </c>
      <c r="M30" s="5">
        <v>2</v>
      </c>
      <c r="N30" s="3" t="s">
        <v>49</v>
      </c>
      <c r="O30" s="3" t="s">
        <v>28</v>
      </c>
      <c r="P30" s="3" t="s">
        <v>106</v>
      </c>
    </row>
    <row r="31" spans="1:16" s="13" customFormat="1" ht="51" x14ac:dyDescent="0.2">
      <c r="A31" s="15"/>
      <c r="B31" s="16" t="s">
        <v>117</v>
      </c>
      <c r="C31" s="17"/>
      <c r="D31" s="16" t="s">
        <v>118</v>
      </c>
      <c r="E31" s="17"/>
      <c r="F31" s="18" t="s">
        <v>30</v>
      </c>
      <c r="G31" s="18" t="s">
        <v>31</v>
      </c>
      <c r="H31" s="19">
        <v>330000</v>
      </c>
      <c r="I31" s="19">
        <v>990000</v>
      </c>
      <c r="J31" s="18" t="s">
        <v>41</v>
      </c>
      <c r="K31" s="18" t="s">
        <v>26</v>
      </c>
      <c r="L31" s="18" t="s">
        <v>26</v>
      </c>
      <c r="M31" s="20">
        <v>1</v>
      </c>
      <c r="N31" s="18" t="s">
        <v>38</v>
      </c>
      <c r="O31" s="18" t="s">
        <v>79</v>
      </c>
      <c r="P31" s="18" t="s">
        <v>50</v>
      </c>
    </row>
    <row r="32" spans="1:16" s="13" customFormat="1" ht="51" x14ac:dyDescent="0.2">
      <c r="A32" s="21" t="s">
        <v>129</v>
      </c>
      <c r="B32" s="16" t="s">
        <v>119</v>
      </c>
      <c r="C32" s="17"/>
      <c r="D32" s="16" t="s">
        <v>120</v>
      </c>
      <c r="E32" s="16" t="s">
        <v>101</v>
      </c>
      <c r="F32" s="18" t="s">
        <v>51</v>
      </c>
      <c r="G32" s="18" t="s">
        <v>48</v>
      </c>
      <c r="H32" s="19">
        <v>85000</v>
      </c>
      <c r="I32" s="19">
        <v>255000</v>
      </c>
      <c r="J32" s="18" t="s">
        <v>41</v>
      </c>
      <c r="K32" s="18" t="s">
        <v>37</v>
      </c>
      <c r="L32" s="18" t="s">
        <v>37</v>
      </c>
      <c r="M32" s="20">
        <v>1</v>
      </c>
      <c r="N32" s="18" t="s">
        <v>49</v>
      </c>
      <c r="O32" s="18" t="s">
        <v>79</v>
      </c>
      <c r="P32" s="18" t="s">
        <v>50</v>
      </c>
    </row>
    <row r="33" spans="1:16" s="13" customFormat="1" ht="38.25" x14ac:dyDescent="0.2">
      <c r="A33" s="15"/>
      <c r="B33" s="16" t="s">
        <v>121</v>
      </c>
      <c r="C33" s="17"/>
      <c r="D33" s="16" t="s">
        <v>122</v>
      </c>
      <c r="E33" s="17"/>
      <c r="F33" s="18" t="s">
        <v>23</v>
      </c>
      <c r="G33" s="18" t="s">
        <v>24</v>
      </c>
      <c r="H33" s="19">
        <v>175000</v>
      </c>
      <c r="I33" s="19">
        <v>175000</v>
      </c>
      <c r="J33" s="18" t="s">
        <v>41</v>
      </c>
      <c r="K33" s="18" t="s">
        <v>26</v>
      </c>
      <c r="L33" s="18" t="s">
        <v>26</v>
      </c>
      <c r="M33" s="20">
        <v>2</v>
      </c>
      <c r="N33" s="18" t="s">
        <v>49</v>
      </c>
      <c r="O33" s="18" t="s">
        <v>28</v>
      </c>
      <c r="P33" s="18" t="s">
        <v>123</v>
      </c>
    </row>
    <row r="34" spans="1:16" s="13" customFormat="1" ht="25.5" x14ac:dyDescent="0.2">
      <c r="A34" s="21" t="s">
        <v>130</v>
      </c>
      <c r="B34" s="16" t="s">
        <v>124</v>
      </c>
      <c r="C34" s="17"/>
      <c r="D34" s="18" t="s">
        <v>128</v>
      </c>
      <c r="E34" s="16" t="s">
        <v>125</v>
      </c>
      <c r="F34" s="18" t="s">
        <v>51</v>
      </c>
      <c r="G34" s="18" t="s">
        <v>48</v>
      </c>
      <c r="H34" s="19">
        <v>100000</v>
      </c>
      <c r="I34" s="19">
        <v>300000</v>
      </c>
      <c r="J34" s="18" t="s">
        <v>46</v>
      </c>
      <c r="K34" s="18" t="s">
        <v>37</v>
      </c>
      <c r="L34" s="18" t="s">
        <v>37</v>
      </c>
      <c r="M34" s="20">
        <v>1</v>
      </c>
      <c r="N34" s="18" t="s">
        <v>49</v>
      </c>
      <c r="O34" s="18" t="s">
        <v>126</v>
      </c>
      <c r="P34" s="18" t="s">
        <v>127</v>
      </c>
    </row>
    <row r="35" spans="1:16" s="13" customFormat="1" ht="12.75" hidden="1" x14ac:dyDescent="0.2">
      <c r="H35" s="14">
        <f>SUM(H28:H34)</f>
        <v>1420000</v>
      </c>
    </row>
    <row r="36" spans="1:16" s="24" customFormat="1" ht="19.5" customHeight="1" x14ac:dyDescent="0.2">
      <c r="G36" s="25"/>
      <c r="H36" s="26"/>
    </row>
    <row r="37" spans="1:16" s="13" customFormat="1" ht="12.75" x14ac:dyDescent="0.2"/>
    <row r="38" spans="1:16" s="13" customFormat="1" ht="12.75" x14ac:dyDescent="0.2">
      <c r="A38" s="29" t="s">
        <v>131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s="13" customFormat="1" ht="12.75" x14ac:dyDescent="0.2">
      <c r="A39" s="29" t="s">
        <v>132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s="13" customFormat="1" ht="12.75" x14ac:dyDescent="0.2">
      <c r="A40" s="29" t="s">
        <v>133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s="13" customFormat="1" ht="12.75" x14ac:dyDescent="0.2">
      <c r="A41" s="29" t="s">
        <v>134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s="13" customFormat="1" ht="12.75" x14ac:dyDescent="0.2">
      <c r="A42" s="29" t="s">
        <v>135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</sheetData>
  <mergeCells count="19">
    <mergeCell ref="A38:P38"/>
    <mergeCell ref="A39:P39"/>
    <mergeCell ref="A40:P40"/>
    <mergeCell ref="A41:P41"/>
    <mergeCell ref="A42:P42"/>
    <mergeCell ref="A2:P2"/>
    <mergeCell ref="A1:P1"/>
    <mergeCell ref="N4:N5"/>
    <mergeCell ref="O4:P4"/>
    <mergeCell ref="F4:G4"/>
    <mergeCell ref="H4:H5"/>
    <mergeCell ref="I4:I5"/>
    <mergeCell ref="J4:J5"/>
    <mergeCell ref="M4:M5"/>
    <mergeCell ref="A4:A5"/>
    <mergeCell ref="B4:B5"/>
    <mergeCell ref="C4:C5"/>
    <mergeCell ref="D4:D5"/>
    <mergeCell ref="E4:E5"/>
  </mergeCells>
  <pageMargins left="1.25" right="1.25" top="1" bottom="0.79166666666666696" header="0.25" footer="0.2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A3" sqref="A3:XFD13"/>
    </sheetView>
  </sheetViews>
  <sheetFormatPr defaultRowHeight="12" x14ac:dyDescent="0.25"/>
  <cols>
    <col min="1" max="1" width="7.5703125" style="2" customWidth="1"/>
    <col min="2" max="2" width="16" style="10" customWidth="1"/>
    <col min="3" max="3" width="10.140625" style="2" customWidth="1"/>
    <col min="4" max="4" width="32.85546875" style="10" customWidth="1"/>
    <col min="5" max="5" width="12.28515625" style="2" customWidth="1"/>
    <col min="6" max="7" width="11.140625" style="2" customWidth="1"/>
    <col min="8" max="9" width="13.85546875" style="2" customWidth="1"/>
    <col min="10" max="10" width="6.42578125" style="2" customWidth="1"/>
    <col min="11" max="11" width="9.85546875" style="2" customWidth="1"/>
    <col min="12" max="12" width="10.5703125" style="2" customWidth="1"/>
    <col min="13" max="13" width="7.5703125" style="2" customWidth="1"/>
    <col min="14" max="14" width="14.5703125" style="2" customWidth="1"/>
    <col min="15" max="16" width="9.28515625" style="2" customWidth="1"/>
    <col min="17" max="16384" width="9.140625" style="2"/>
  </cols>
  <sheetData>
    <row r="1" spans="1:16" s="23" customFormat="1" ht="37.5" customHeight="1" x14ac:dyDescent="0.25">
      <c r="A1" s="28" t="s">
        <v>4</v>
      </c>
      <c r="B1" s="28" t="s">
        <v>5</v>
      </c>
      <c r="C1" s="28" t="s">
        <v>6</v>
      </c>
      <c r="D1" s="28" t="s">
        <v>7</v>
      </c>
      <c r="E1" s="28" t="s">
        <v>8</v>
      </c>
      <c r="F1" s="28" t="s">
        <v>9</v>
      </c>
      <c r="G1" s="28"/>
      <c r="H1" s="28" t="s">
        <v>10</v>
      </c>
      <c r="I1" s="28" t="s">
        <v>11</v>
      </c>
      <c r="J1" s="28" t="s">
        <v>12</v>
      </c>
      <c r="K1" s="22" t="s">
        <v>13</v>
      </c>
      <c r="L1" s="22" t="s">
        <v>68</v>
      </c>
      <c r="M1" s="28" t="s">
        <v>14</v>
      </c>
      <c r="N1" s="28" t="s">
        <v>15</v>
      </c>
      <c r="O1" s="28" t="s">
        <v>16</v>
      </c>
      <c r="P1" s="28"/>
    </row>
    <row r="2" spans="1:16" s="23" customFormat="1" ht="37.5" customHeight="1" x14ac:dyDescent="0.25">
      <c r="A2" s="28"/>
      <c r="B2" s="28"/>
      <c r="C2" s="28"/>
      <c r="D2" s="28"/>
      <c r="E2" s="28"/>
      <c r="F2" s="22" t="s">
        <v>17</v>
      </c>
      <c r="G2" s="22" t="s">
        <v>18</v>
      </c>
      <c r="H2" s="28"/>
      <c r="I2" s="28"/>
      <c r="J2" s="28"/>
      <c r="K2" s="22" t="s">
        <v>19</v>
      </c>
      <c r="L2" s="22" t="s">
        <v>20</v>
      </c>
      <c r="M2" s="28"/>
      <c r="N2" s="28"/>
      <c r="O2" s="22" t="s">
        <v>21</v>
      </c>
      <c r="P2" s="22" t="s">
        <v>22</v>
      </c>
    </row>
    <row r="3" spans="1:16" ht="36" x14ac:dyDescent="0.25">
      <c r="A3" s="7"/>
      <c r="B3" s="3" t="s">
        <v>76</v>
      </c>
      <c r="C3" s="4"/>
      <c r="D3" s="3" t="s">
        <v>77</v>
      </c>
      <c r="E3" s="4"/>
      <c r="F3" s="3" t="s">
        <v>30</v>
      </c>
      <c r="G3" s="3" t="s">
        <v>31</v>
      </c>
      <c r="H3" s="6">
        <v>100000</v>
      </c>
      <c r="I3" s="6">
        <v>200000</v>
      </c>
      <c r="J3" s="3" t="s">
        <v>78</v>
      </c>
      <c r="K3" s="3" t="s">
        <v>26</v>
      </c>
      <c r="L3" s="3" t="s">
        <v>26</v>
      </c>
      <c r="M3" s="5">
        <v>2</v>
      </c>
      <c r="N3" s="3" t="s">
        <v>38</v>
      </c>
      <c r="O3" s="3" t="s">
        <v>79</v>
      </c>
      <c r="P3" s="3" t="s">
        <v>50</v>
      </c>
    </row>
    <row r="4" spans="1:16" ht="48" x14ac:dyDescent="0.25">
      <c r="A4" s="7"/>
      <c r="B4" s="3" t="s">
        <v>80</v>
      </c>
      <c r="C4" s="4"/>
      <c r="D4" s="3" t="s">
        <v>81</v>
      </c>
      <c r="E4" s="3" t="s">
        <v>82</v>
      </c>
      <c r="F4" s="3" t="s">
        <v>83</v>
      </c>
      <c r="G4" s="3" t="s">
        <v>84</v>
      </c>
      <c r="H4" s="6">
        <v>172000</v>
      </c>
      <c r="I4" s="6">
        <v>172000</v>
      </c>
      <c r="J4" s="3" t="s">
        <v>25</v>
      </c>
      <c r="K4" s="3" t="s">
        <v>37</v>
      </c>
      <c r="L4" s="3" t="s">
        <v>37</v>
      </c>
      <c r="M4" s="5">
        <v>1</v>
      </c>
      <c r="N4" s="3" t="s">
        <v>27</v>
      </c>
      <c r="O4" s="3" t="s">
        <v>28</v>
      </c>
      <c r="P4" s="3" t="s">
        <v>33</v>
      </c>
    </row>
    <row r="5" spans="1:16" ht="72" x14ac:dyDescent="0.25">
      <c r="A5" s="7"/>
      <c r="B5" s="3" t="s">
        <v>85</v>
      </c>
      <c r="C5" s="4"/>
      <c r="D5" s="3" t="s">
        <v>112</v>
      </c>
      <c r="E5" s="4"/>
      <c r="F5" s="3" t="s">
        <v>30</v>
      </c>
      <c r="G5" s="3" t="s">
        <v>31</v>
      </c>
      <c r="H5" s="6">
        <v>200000</v>
      </c>
      <c r="I5" s="6">
        <v>600000</v>
      </c>
      <c r="J5" s="3" t="s">
        <v>46</v>
      </c>
      <c r="K5" s="3" t="s">
        <v>26</v>
      </c>
      <c r="L5" s="3" t="s">
        <v>26</v>
      </c>
      <c r="M5" s="5">
        <v>2</v>
      </c>
      <c r="N5" s="3" t="s">
        <v>38</v>
      </c>
      <c r="O5" s="3" t="s">
        <v>79</v>
      </c>
      <c r="P5" s="3" t="s">
        <v>50</v>
      </c>
    </row>
    <row r="6" spans="1:16" ht="48" x14ac:dyDescent="0.25">
      <c r="A6" s="8" t="s">
        <v>109</v>
      </c>
      <c r="B6" s="3" t="s">
        <v>86</v>
      </c>
      <c r="C6" s="4"/>
      <c r="D6" s="3" t="s">
        <v>87</v>
      </c>
      <c r="E6" s="3" t="s">
        <v>53</v>
      </c>
      <c r="F6" s="3" t="s">
        <v>51</v>
      </c>
      <c r="G6" s="3" t="s">
        <v>48</v>
      </c>
      <c r="H6" s="6">
        <v>70000</v>
      </c>
      <c r="I6" s="6">
        <v>210000</v>
      </c>
      <c r="J6" s="3" t="s">
        <v>25</v>
      </c>
      <c r="K6" s="3" t="s">
        <v>37</v>
      </c>
      <c r="L6" s="3" t="s">
        <v>37</v>
      </c>
      <c r="M6" s="5">
        <v>2</v>
      </c>
      <c r="N6" s="3" t="s">
        <v>49</v>
      </c>
      <c r="O6" s="3" t="s">
        <v>39</v>
      </c>
      <c r="P6" s="3" t="s">
        <v>50</v>
      </c>
    </row>
    <row r="7" spans="1:16" ht="60" x14ac:dyDescent="0.25">
      <c r="A7" s="7"/>
      <c r="B7" s="3" t="s">
        <v>88</v>
      </c>
      <c r="C7" s="4"/>
      <c r="D7" s="3" t="s">
        <v>113</v>
      </c>
      <c r="E7" s="4"/>
      <c r="F7" s="3" t="s">
        <v>30</v>
      </c>
      <c r="G7" s="3" t="s">
        <v>31</v>
      </c>
      <c r="H7" s="6">
        <v>200000</v>
      </c>
      <c r="I7" s="6">
        <v>600000</v>
      </c>
      <c r="J7" s="3" t="s">
        <v>46</v>
      </c>
      <c r="K7" s="3" t="s">
        <v>26</v>
      </c>
      <c r="L7" s="3" t="s">
        <v>26</v>
      </c>
      <c r="M7" s="5">
        <v>2</v>
      </c>
      <c r="N7" s="3" t="s">
        <v>38</v>
      </c>
      <c r="O7" s="3" t="s">
        <v>79</v>
      </c>
      <c r="P7" s="3" t="s">
        <v>50</v>
      </c>
    </row>
    <row r="8" spans="1:16" ht="73.5" x14ac:dyDescent="0.25">
      <c r="A8" s="7"/>
      <c r="B8" s="3" t="s">
        <v>89</v>
      </c>
      <c r="C8" s="4"/>
      <c r="D8" s="3" t="s">
        <v>114</v>
      </c>
      <c r="E8" s="4"/>
      <c r="F8" s="3" t="s">
        <v>23</v>
      </c>
      <c r="G8" s="3" t="s">
        <v>24</v>
      </c>
      <c r="H8" s="6">
        <v>225700</v>
      </c>
      <c r="I8" s="6">
        <v>225700</v>
      </c>
      <c r="J8" s="3" t="s">
        <v>90</v>
      </c>
      <c r="K8" s="3" t="s">
        <v>26</v>
      </c>
      <c r="L8" s="3" t="s">
        <v>26</v>
      </c>
      <c r="M8" s="5">
        <v>1</v>
      </c>
      <c r="N8" s="3" t="s">
        <v>38</v>
      </c>
      <c r="O8" s="3" t="s">
        <v>28</v>
      </c>
      <c r="P8" s="3" t="s">
        <v>39</v>
      </c>
    </row>
    <row r="9" spans="1:16" ht="60" x14ac:dyDescent="0.25">
      <c r="A9" s="7"/>
      <c r="B9" s="3" t="s">
        <v>91</v>
      </c>
      <c r="C9" s="4"/>
      <c r="D9" s="3" t="s">
        <v>115</v>
      </c>
      <c r="E9" s="4"/>
      <c r="F9" s="3" t="s">
        <v>30</v>
      </c>
      <c r="G9" s="3" t="s">
        <v>31</v>
      </c>
      <c r="H9" s="6">
        <v>100000</v>
      </c>
      <c r="I9" s="6">
        <v>300000</v>
      </c>
      <c r="J9" s="3" t="s">
        <v>25</v>
      </c>
      <c r="K9" s="3" t="s">
        <v>26</v>
      </c>
      <c r="L9" s="3" t="s">
        <v>26</v>
      </c>
      <c r="M9" s="5">
        <v>2</v>
      </c>
      <c r="N9" s="3" t="s">
        <v>38</v>
      </c>
      <c r="O9" s="3" t="s">
        <v>79</v>
      </c>
      <c r="P9" s="3" t="s">
        <v>50</v>
      </c>
    </row>
    <row r="10" spans="1:16" ht="36" x14ac:dyDescent="0.25">
      <c r="A10" s="8" t="s">
        <v>110</v>
      </c>
      <c r="B10" s="3" t="s">
        <v>92</v>
      </c>
      <c r="C10" s="4"/>
      <c r="D10" s="3" t="s">
        <v>93</v>
      </c>
      <c r="E10" s="3" t="s">
        <v>94</v>
      </c>
      <c r="F10" s="3" t="s">
        <v>51</v>
      </c>
      <c r="G10" s="3" t="s">
        <v>48</v>
      </c>
      <c r="H10" s="6">
        <v>183000</v>
      </c>
      <c r="I10" s="6">
        <v>183000</v>
      </c>
      <c r="J10" s="3" t="s">
        <v>41</v>
      </c>
      <c r="K10" s="3" t="s">
        <v>37</v>
      </c>
      <c r="L10" s="3" t="s">
        <v>37</v>
      </c>
      <c r="M10" s="5">
        <v>1</v>
      </c>
      <c r="N10" s="3" t="s">
        <v>49</v>
      </c>
      <c r="O10" s="3" t="s">
        <v>28</v>
      </c>
      <c r="P10" s="3" t="s">
        <v>33</v>
      </c>
    </row>
    <row r="11" spans="1:16" ht="36" x14ac:dyDescent="0.25">
      <c r="A11" s="7"/>
      <c r="B11" s="3" t="s">
        <v>95</v>
      </c>
      <c r="C11" s="4"/>
      <c r="D11" s="3" t="s">
        <v>116</v>
      </c>
      <c r="E11" s="4"/>
      <c r="F11" s="3" t="s">
        <v>30</v>
      </c>
      <c r="G11" s="3" t="s">
        <v>31</v>
      </c>
      <c r="H11" s="6">
        <v>1600000</v>
      </c>
      <c r="I11" s="6">
        <v>4800000</v>
      </c>
      <c r="J11" s="3" t="s">
        <v>41</v>
      </c>
      <c r="K11" s="3" t="s">
        <v>26</v>
      </c>
      <c r="L11" s="3" t="s">
        <v>26</v>
      </c>
      <c r="M11" s="5">
        <v>1</v>
      </c>
      <c r="N11" s="3" t="s">
        <v>27</v>
      </c>
      <c r="O11" s="3" t="s">
        <v>79</v>
      </c>
      <c r="P11" s="3" t="s">
        <v>50</v>
      </c>
    </row>
    <row r="12" spans="1:16" ht="85.5" x14ac:dyDescent="0.25">
      <c r="A12" s="7"/>
      <c r="B12" s="3" t="s">
        <v>96</v>
      </c>
      <c r="C12" s="4"/>
      <c r="D12" s="3" t="s">
        <v>107</v>
      </c>
      <c r="E12" s="3" t="s">
        <v>82</v>
      </c>
      <c r="F12" s="3" t="s">
        <v>83</v>
      </c>
      <c r="G12" s="3" t="s">
        <v>84</v>
      </c>
      <c r="H12" s="6">
        <v>197000</v>
      </c>
      <c r="I12" s="6">
        <v>197000</v>
      </c>
      <c r="J12" s="3" t="s">
        <v>25</v>
      </c>
      <c r="K12" s="3" t="s">
        <v>37</v>
      </c>
      <c r="L12" s="3" t="s">
        <v>37</v>
      </c>
      <c r="M12" s="5">
        <v>1</v>
      </c>
      <c r="N12" s="3" t="s">
        <v>27</v>
      </c>
      <c r="O12" s="3" t="s">
        <v>28</v>
      </c>
      <c r="P12" s="3" t="s">
        <v>33</v>
      </c>
    </row>
    <row r="13" spans="1:16" ht="49.5" x14ac:dyDescent="0.25">
      <c r="A13" s="7"/>
      <c r="B13" s="3" t="s">
        <v>97</v>
      </c>
      <c r="C13" s="4"/>
      <c r="D13" s="3" t="s">
        <v>108</v>
      </c>
      <c r="E13" s="4"/>
      <c r="F13" s="3" t="s">
        <v>30</v>
      </c>
      <c r="G13" s="3" t="s">
        <v>31</v>
      </c>
      <c r="H13" s="6">
        <v>1200000</v>
      </c>
      <c r="I13" s="6">
        <v>3600000</v>
      </c>
      <c r="J13" s="3" t="s">
        <v>41</v>
      </c>
      <c r="K13" s="3" t="s">
        <v>26</v>
      </c>
      <c r="L13" s="3" t="s">
        <v>26</v>
      </c>
      <c r="M13" s="5">
        <v>1</v>
      </c>
      <c r="N13" s="3" t="s">
        <v>98</v>
      </c>
      <c r="O13" s="3" t="s">
        <v>79</v>
      </c>
      <c r="P13" s="3" t="s">
        <v>50</v>
      </c>
    </row>
    <row r="14" spans="1:16" s="11" customFormat="1" ht="12.75" x14ac:dyDescent="0.25">
      <c r="B14" s="12"/>
      <c r="D14" s="12"/>
      <c r="G14" s="11" t="s">
        <v>3</v>
      </c>
      <c r="H14" s="9">
        <f>SUM(H3:H13)</f>
        <v>4247700</v>
      </c>
    </row>
  </sheetData>
  <mergeCells count="12">
    <mergeCell ref="N1:N2"/>
    <mergeCell ref="O1:P1"/>
    <mergeCell ref="F1:G1"/>
    <mergeCell ref="H1:H2"/>
    <mergeCell ref="I1:I2"/>
    <mergeCell ref="J1:J2"/>
    <mergeCell ref="M1:M2"/>
    <mergeCell ref="A1:A2"/>
    <mergeCell ref="B1:B2"/>
    <mergeCell ref="C1:C2"/>
    <mergeCell ref="D1:D2"/>
    <mergeCell ref="E1:E2"/>
  </mergeCells>
  <pageMargins left="1.25" right="1.25" top="1" bottom="1" header="0.25" footer="0.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A3" sqref="A3:XFD17"/>
    </sheetView>
  </sheetViews>
  <sheetFormatPr defaultRowHeight="12.75" x14ac:dyDescent="0.2"/>
  <cols>
    <col min="1" max="1" width="7.5703125" style="13" customWidth="1"/>
    <col min="2" max="2" width="17.140625" style="13" customWidth="1"/>
    <col min="3" max="3" width="10.140625" style="13" customWidth="1"/>
    <col min="4" max="4" width="35.140625" style="13" customWidth="1"/>
    <col min="5" max="5" width="7.28515625" style="13" customWidth="1"/>
    <col min="6" max="7" width="11.140625" style="13" customWidth="1"/>
    <col min="8" max="8" width="15.42578125" style="13" customWidth="1"/>
    <col min="9" max="9" width="12.85546875" style="13" customWidth="1"/>
    <col min="10" max="10" width="6.42578125" style="13" customWidth="1"/>
    <col min="11" max="11" width="11.28515625" style="13" customWidth="1"/>
    <col min="12" max="12" width="9.5703125" style="13" customWidth="1"/>
    <col min="13" max="13" width="8.28515625" style="13" customWidth="1"/>
    <col min="14" max="14" width="10.7109375" style="13" customWidth="1"/>
    <col min="15" max="16" width="9.28515625" style="13" customWidth="1"/>
    <col min="17" max="16384" width="9.140625" style="13"/>
  </cols>
  <sheetData>
    <row r="1" spans="1:16" s="23" customFormat="1" ht="37.5" customHeight="1" x14ac:dyDescent="0.25">
      <c r="A1" s="28" t="s">
        <v>4</v>
      </c>
      <c r="B1" s="28" t="s">
        <v>5</v>
      </c>
      <c r="C1" s="28" t="s">
        <v>6</v>
      </c>
      <c r="D1" s="28" t="s">
        <v>7</v>
      </c>
      <c r="E1" s="28" t="s">
        <v>8</v>
      </c>
      <c r="F1" s="28" t="s">
        <v>9</v>
      </c>
      <c r="G1" s="28"/>
      <c r="H1" s="28" t="s">
        <v>10</v>
      </c>
      <c r="I1" s="28" t="s">
        <v>11</v>
      </c>
      <c r="J1" s="28" t="s">
        <v>12</v>
      </c>
      <c r="K1" s="22" t="s">
        <v>13</v>
      </c>
      <c r="L1" s="22" t="s">
        <v>68</v>
      </c>
      <c r="M1" s="28" t="s">
        <v>14</v>
      </c>
      <c r="N1" s="28" t="s">
        <v>15</v>
      </c>
      <c r="O1" s="28" t="s">
        <v>16</v>
      </c>
      <c r="P1" s="28"/>
    </row>
    <row r="2" spans="1:16" s="23" customFormat="1" ht="37.5" customHeight="1" x14ac:dyDescent="0.25">
      <c r="A2" s="28"/>
      <c r="B2" s="28"/>
      <c r="C2" s="28"/>
      <c r="D2" s="28"/>
      <c r="E2" s="28"/>
      <c r="F2" s="22" t="s">
        <v>17</v>
      </c>
      <c r="G2" s="22" t="s">
        <v>18</v>
      </c>
      <c r="H2" s="28"/>
      <c r="I2" s="28"/>
      <c r="J2" s="28"/>
      <c r="K2" s="22" t="s">
        <v>19</v>
      </c>
      <c r="L2" s="22" t="s">
        <v>20</v>
      </c>
      <c r="M2" s="28"/>
      <c r="N2" s="28"/>
      <c r="O2" s="22" t="s">
        <v>21</v>
      </c>
      <c r="P2" s="22" t="s">
        <v>22</v>
      </c>
    </row>
    <row r="3" spans="1:16" s="2" customFormat="1" ht="36" x14ac:dyDescent="0.25">
      <c r="A3" s="8" t="s">
        <v>111</v>
      </c>
      <c r="B3" s="3" t="s">
        <v>99</v>
      </c>
      <c r="C3" s="4"/>
      <c r="D3" s="3" t="s">
        <v>100</v>
      </c>
      <c r="E3" s="3" t="s">
        <v>101</v>
      </c>
      <c r="F3" s="3" t="s">
        <v>51</v>
      </c>
      <c r="G3" s="3" t="s">
        <v>48</v>
      </c>
      <c r="H3" s="6">
        <v>210000</v>
      </c>
      <c r="I3" s="6">
        <v>630000</v>
      </c>
      <c r="J3" s="3" t="s">
        <v>41</v>
      </c>
      <c r="K3" s="3" t="s">
        <v>37</v>
      </c>
      <c r="L3" s="3" t="s">
        <v>37</v>
      </c>
      <c r="M3" s="5">
        <v>1</v>
      </c>
      <c r="N3" s="3" t="s">
        <v>32</v>
      </c>
      <c r="O3" s="3" t="s">
        <v>28</v>
      </c>
      <c r="P3" s="3" t="s">
        <v>50</v>
      </c>
    </row>
    <row r="4" spans="1:16" s="2" customFormat="1" ht="60" x14ac:dyDescent="0.25">
      <c r="A4" s="7"/>
      <c r="B4" s="3" t="s">
        <v>102</v>
      </c>
      <c r="C4" s="4"/>
      <c r="D4" s="3" t="s">
        <v>103</v>
      </c>
      <c r="E4" s="4"/>
      <c r="F4" s="3" t="s">
        <v>30</v>
      </c>
      <c r="G4" s="3" t="s">
        <v>31</v>
      </c>
      <c r="H4" s="6">
        <v>350000</v>
      </c>
      <c r="I4" s="6">
        <v>1050000</v>
      </c>
      <c r="J4" s="3" t="s">
        <v>41</v>
      </c>
      <c r="K4" s="3" t="s">
        <v>26</v>
      </c>
      <c r="L4" s="3" t="s">
        <v>26</v>
      </c>
      <c r="M4" s="5">
        <v>1</v>
      </c>
      <c r="N4" s="3" t="s">
        <v>38</v>
      </c>
      <c r="O4" s="3" t="s">
        <v>79</v>
      </c>
      <c r="P4" s="3" t="s">
        <v>50</v>
      </c>
    </row>
    <row r="5" spans="1:16" s="2" customFormat="1" ht="36" x14ac:dyDescent="0.25">
      <c r="A5" s="7"/>
      <c r="B5" s="3" t="s">
        <v>104</v>
      </c>
      <c r="C5" s="4"/>
      <c r="D5" s="3" t="s">
        <v>105</v>
      </c>
      <c r="E5" s="4"/>
      <c r="F5" s="3" t="s">
        <v>23</v>
      </c>
      <c r="G5" s="3" t="s">
        <v>24</v>
      </c>
      <c r="H5" s="6">
        <v>170000</v>
      </c>
      <c r="I5" s="6">
        <v>170000</v>
      </c>
      <c r="J5" s="3" t="s">
        <v>41</v>
      </c>
      <c r="K5" s="3" t="s">
        <v>26</v>
      </c>
      <c r="L5" s="3" t="s">
        <v>26</v>
      </c>
      <c r="M5" s="5">
        <v>2</v>
      </c>
      <c r="N5" s="3" t="s">
        <v>49</v>
      </c>
      <c r="O5" s="3" t="s">
        <v>28</v>
      </c>
      <c r="P5" s="3" t="s">
        <v>106</v>
      </c>
    </row>
    <row r="6" spans="1:16" ht="51" x14ac:dyDescent="0.2">
      <c r="A6" s="15"/>
      <c r="B6" s="16" t="s">
        <v>117</v>
      </c>
      <c r="C6" s="17"/>
      <c r="D6" s="16" t="s">
        <v>118</v>
      </c>
      <c r="E6" s="17"/>
      <c r="F6" s="18" t="s">
        <v>30</v>
      </c>
      <c r="G6" s="18" t="s">
        <v>31</v>
      </c>
      <c r="H6" s="19">
        <v>330000</v>
      </c>
      <c r="I6" s="19">
        <v>990000</v>
      </c>
      <c r="J6" s="18" t="s">
        <v>41</v>
      </c>
      <c r="K6" s="18" t="s">
        <v>26</v>
      </c>
      <c r="L6" s="18" t="s">
        <v>26</v>
      </c>
      <c r="M6" s="20">
        <v>1</v>
      </c>
      <c r="N6" s="18" t="s">
        <v>38</v>
      </c>
      <c r="O6" s="18" t="s">
        <v>79</v>
      </c>
      <c r="P6" s="18" t="s">
        <v>50</v>
      </c>
    </row>
    <row r="7" spans="1:16" ht="51" x14ac:dyDescent="0.2">
      <c r="A7" s="21" t="s">
        <v>129</v>
      </c>
      <c r="B7" s="16" t="s">
        <v>119</v>
      </c>
      <c r="C7" s="17"/>
      <c r="D7" s="16" t="s">
        <v>120</v>
      </c>
      <c r="E7" s="16" t="s">
        <v>101</v>
      </c>
      <c r="F7" s="18" t="s">
        <v>51</v>
      </c>
      <c r="G7" s="18" t="s">
        <v>48</v>
      </c>
      <c r="H7" s="19">
        <v>85000</v>
      </c>
      <c r="I7" s="19">
        <v>255000</v>
      </c>
      <c r="J7" s="18" t="s">
        <v>41</v>
      </c>
      <c r="K7" s="18" t="s">
        <v>37</v>
      </c>
      <c r="L7" s="18" t="s">
        <v>37</v>
      </c>
      <c r="M7" s="20">
        <v>1</v>
      </c>
      <c r="N7" s="18" t="s">
        <v>49</v>
      </c>
      <c r="O7" s="18" t="s">
        <v>79</v>
      </c>
      <c r="P7" s="18" t="s">
        <v>50</v>
      </c>
    </row>
    <row r="8" spans="1:16" ht="38.25" x14ac:dyDescent="0.2">
      <c r="A8" s="15"/>
      <c r="B8" s="16" t="s">
        <v>121</v>
      </c>
      <c r="C8" s="17"/>
      <c r="D8" s="16" t="s">
        <v>122</v>
      </c>
      <c r="E8" s="17"/>
      <c r="F8" s="18" t="s">
        <v>23</v>
      </c>
      <c r="G8" s="18" t="s">
        <v>24</v>
      </c>
      <c r="H8" s="19">
        <v>175000</v>
      </c>
      <c r="I8" s="19">
        <v>175000</v>
      </c>
      <c r="J8" s="18" t="s">
        <v>41</v>
      </c>
      <c r="K8" s="18" t="s">
        <v>26</v>
      </c>
      <c r="L8" s="18" t="s">
        <v>26</v>
      </c>
      <c r="M8" s="20">
        <v>2</v>
      </c>
      <c r="N8" s="18" t="s">
        <v>49</v>
      </c>
      <c r="O8" s="18" t="s">
        <v>28</v>
      </c>
      <c r="P8" s="18" t="s">
        <v>123</v>
      </c>
    </row>
    <row r="9" spans="1:16" ht="25.5" x14ac:dyDescent="0.2">
      <c r="A9" s="21" t="s">
        <v>130</v>
      </c>
      <c r="B9" s="16" t="s">
        <v>124</v>
      </c>
      <c r="C9" s="17"/>
      <c r="D9" s="18" t="s">
        <v>128</v>
      </c>
      <c r="E9" s="16" t="s">
        <v>125</v>
      </c>
      <c r="F9" s="18" t="s">
        <v>51</v>
      </c>
      <c r="G9" s="18" t="s">
        <v>48</v>
      </c>
      <c r="H9" s="19">
        <v>100000</v>
      </c>
      <c r="I9" s="19">
        <v>300000</v>
      </c>
      <c r="J9" s="18" t="s">
        <v>46</v>
      </c>
      <c r="K9" s="18" t="s">
        <v>37</v>
      </c>
      <c r="L9" s="18" t="s">
        <v>37</v>
      </c>
      <c r="M9" s="20">
        <v>1</v>
      </c>
      <c r="N9" s="18" t="s">
        <v>49</v>
      </c>
      <c r="O9" s="18" t="s">
        <v>126</v>
      </c>
      <c r="P9" s="18" t="s">
        <v>127</v>
      </c>
    </row>
    <row r="10" spans="1:16" hidden="1" x14ac:dyDescent="0.2">
      <c r="H10" s="14">
        <f>SUM(H3:H9)</f>
        <v>1420000</v>
      </c>
    </row>
    <row r="11" spans="1:16" s="24" customFormat="1" ht="19.5" customHeight="1" x14ac:dyDescent="0.2">
      <c r="G11" s="25" t="s">
        <v>2</v>
      </c>
      <c r="H11" s="26">
        <f>H10+Sheet2!H14+Sheet1!H17</f>
        <v>5767700</v>
      </c>
    </row>
    <row r="13" spans="1:16" x14ac:dyDescent="0.2">
      <c r="A13" s="29" t="s">
        <v>131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1:16" x14ac:dyDescent="0.2">
      <c r="A14" s="29" t="s">
        <v>132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1:16" x14ac:dyDescent="0.2">
      <c r="A15" s="29" t="s">
        <v>133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1:16" x14ac:dyDescent="0.2">
      <c r="A16" s="29" t="s">
        <v>134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x14ac:dyDescent="0.2">
      <c r="A17" s="29" t="s">
        <v>135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</sheetData>
  <mergeCells count="17">
    <mergeCell ref="A13:P13"/>
    <mergeCell ref="A14:P14"/>
    <mergeCell ref="A15:P15"/>
    <mergeCell ref="A16:P16"/>
    <mergeCell ref="A17:P17"/>
    <mergeCell ref="N1:N2"/>
    <mergeCell ref="O1:P1"/>
    <mergeCell ref="F1:G1"/>
    <mergeCell ref="H1:H2"/>
    <mergeCell ref="I1:I2"/>
    <mergeCell ref="J1:J2"/>
    <mergeCell ref="M1:M2"/>
    <mergeCell ref="A1:A2"/>
    <mergeCell ref="B1:B2"/>
    <mergeCell ref="C1:C2"/>
    <mergeCell ref="D1:D2"/>
    <mergeCell ref="E1:E2"/>
  </mergeCells>
  <pageMargins left="1.25" right="1.25" top="1" bottom="1" header="0.25" footer="0.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GUIDI LORELLA</dc:creator>
  <cp:lastModifiedBy>Giovanni Donadio</cp:lastModifiedBy>
  <dcterms:created xsi:type="dcterms:W3CDTF">2016-12-06T14:29:29Z</dcterms:created>
  <dcterms:modified xsi:type="dcterms:W3CDTF">2017-02-07T11:41:04Z</dcterms:modified>
</cp:coreProperties>
</file>